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\Country Cases\2 - Third country cases\India\CASES\A          AD cases\0775 SS Cold Rolled\Cold rolled stainless steel expiry review 2020\"/>
    </mc:Choice>
  </mc:AlternateContent>
  <bookViews>
    <workbookView xWindow="0" yWindow="0" windowWidth="19200" windowHeight="7050"/>
  </bookViews>
  <sheets>
    <sheet name="pivot" sheetId="3" r:id="rId1"/>
    <sheet name="raw data" sheetId="2" r:id="rId2"/>
  </sheets>
  <calcPr calcId="162913"/>
  <pivotCaches>
    <pivotCache cacheId="4" r:id="rId3"/>
  </pivotCaches>
</workbook>
</file>

<file path=xl/calcChain.xml><?xml version="1.0" encoding="utf-8"?>
<calcChain xmlns="http://schemas.openxmlformats.org/spreadsheetml/2006/main">
  <c r="F36" i="3" l="1"/>
  <c r="E36" i="3"/>
  <c r="D36" i="3"/>
  <c r="C36" i="3"/>
  <c r="B36" i="3"/>
</calcChain>
</file>

<file path=xl/sharedStrings.xml><?xml version="1.0" encoding="utf-8"?>
<sst xmlns="http://schemas.openxmlformats.org/spreadsheetml/2006/main" count="1725" uniqueCount="74">
  <si>
    <t/>
  </si>
  <si>
    <t>Extracted on</t>
  </si>
  <si>
    <t>FLOW</t>
  </si>
  <si>
    <t>2 - EXPORT</t>
  </si>
  <si>
    <t>STAT_REGIME</t>
  </si>
  <si>
    <t>1 - NORMAL</t>
  </si>
  <si>
    <t>VALUE_1000EURO</t>
  </si>
  <si>
    <t>QUANTITY_TON</t>
  </si>
  <si>
    <t>DECLARANT</t>
  </si>
  <si>
    <t>PARTNER</t>
  </si>
  <si>
    <t>Year 2016</t>
  </si>
  <si>
    <t>Year 2017</t>
  </si>
  <si>
    <t>Year 2018</t>
  </si>
  <si>
    <t>Year 2019</t>
  </si>
  <si>
    <t>2020 H1</t>
  </si>
  <si>
    <t>France</t>
  </si>
  <si>
    <t xml:space="preserve">India       </t>
  </si>
  <si>
    <t>Netherlands</t>
  </si>
  <si>
    <t>Fr Germany</t>
  </si>
  <si>
    <t>Italy</t>
  </si>
  <si>
    <t>Utd. Kingdom</t>
  </si>
  <si>
    <t>Ireland</t>
  </si>
  <si>
    <t>Denmark</t>
  </si>
  <si>
    <t>Greece</t>
  </si>
  <si>
    <t>Portugal</t>
  </si>
  <si>
    <t>Spain</t>
  </si>
  <si>
    <t>Belgium</t>
  </si>
  <si>
    <t>Luxembourg</t>
  </si>
  <si>
    <t>Sweden</t>
  </si>
  <si>
    <t>Finland</t>
  </si>
  <si>
    <t>Austria</t>
  </si>
  <si>
    <t>Malta</t>
  </si>
  <si>
    <t>Estonia</t>
  </si>
  <si>
    <t>Latvia</t>
  </si>
  <si>
    <t>Lithuania</t>
  </si>
  <si>
    <t>Poland</t>
  </si>
  <si>
    <t>Czechia</t>
  </si>
  <si>
    <t>Slovakia</t>
  </si>
  <si>
    <t>Hungary</t>
  </si>
  <si>
    <t>Romania</t>
  </si>
  <si>
    <t>Bulgaria</t>
  </si>
  <si>
    <t>Slovenia</t>
  </si>
  <si>
    <t>Croatia</t>
  </si>
  <si>
    <t>Cyprus</t>
  </si>
  <si>
    <t>EU 28</t>
  </si>
  <si>
    <t>721931</t>
  </si>
  <si>
    <t>721932</t>
  </si>
  <si>
    <t>721933</t>
  </si>
  <si>
    <t>721934</t>
  </si>
  <si>
    <t>721935</t>
  </si>
  <si>
    <t>721990</t>
  </si>
  <si>
    <t>PRODUCT</t>
  </si>
  <si>
    <t>Year 2016 V</t>
  </si>
  <si>
    <t>Year 2017 V</t>
  </si>
  <si>
    <t>Year 2018 V</t>
  </si>
  <si>
    <t>Year 2019 V</t>
  </si>
  <si>
    <t>2020 H1 V</t>
  </si>
  <si>
    <t>Row Labels</t>
  </si>
  <si>
    <t>Grand Total</t>
  </si>
  <si>
    <t>(All)</t>
  </si>
  <si>
    <t>Sum of Year 2016 V</t>
  </si>
  <si>
    <t>Sum of Year 2017 V</t>
  </si>
  <si>
    <t>Sum of Year 2018 V</t>
  </si>
  <si>
    <t>Sum of Year 2019 V</t>
  </si>
  <si>
    <t>Sum of 2020 H1 V</t>
  </si>
  <si>
    <t>VALUE_1000 EUR</t>
  </si>
  <si>
    <t>Sum of Year 2016</t>
  </si>
  <si>
    <t>Sum of Year 2017</t>
  </si>
  <si>
    <t>Sum of Year 2018</t>
  </si>
  <si>
    <t>Sum of Year 2019</t>
  </si>
  <si>
    <t>Sum of 2020 H1</t>
  </si>
  <si>
    <t>first half 2020</t>
  </si>
  <si>
    <t>EUR/TON</t>
  </si>
  <si>
    <t>Select the product code(s) by using the filter below. The pivot table and EUR/TON value will update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</si>
</sst>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5" formatCode="###0.00#"/>
    <numFmt numFmtId="166" formatCode="###0.0##"/>
    <numFmt numFmtId="171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4" xfId="0" applyBorder="1"/>
    <xf numFmtId="0" fontId="0" fillId="2" borderId="4" xfId="0" applyFill="1" applyBorder="1"/>
    <xf numFmtId="0" fontId="1" fillId="0" borderId="0" xfId="0" applyFont="1"/>
    <xf numFmtId="165" fontId="0" fillId="0" borderId="4" xfId="0" applyNumberFormat="1" applyBorder="1"/>
    <xf numFmtId="166" fontId="0" fillId="0" borderId="4" xfId="0" applyNumberFormat="1" applyBorder="1"/>
    <xf numFmtId="14" fontId="0" fillId="0" borderId="0" xfId="0" applyNumberForma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3" borderId="12" xfId="0" applyFill="1" applyBorder="1"/>
    <xf numFmtId="0" fontId="0" fillId="5" borderId="0" xfId="0" applyFill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1" fontId="0" fillId="0" borderId="0" xfId="0" applyNumberFormat="1"/>
    <xf numFmtId="171" fontId="0" fillId="4" borderId="2" xfId="1" applyNumberFormat="1" applyFont="1" applyFill="1" applyBorder="1"/>
    <xf numFmtId="171" fontId="0" fillId="4" borderId="12" xfId="1" applyNumberFormat="1" applyFont="1" applyFill="1" applyBorder="1"/>
    <xf numFmtId="0" fontId="4" fillId="4" borderId="3" xfId="0" applyFont="1" applyFill="1" applyBorder="1" applyAlignment="1">
      <alignment horizontal="left"/>
    </xf>
    <xf numFmtId="0" fontId="3" fillId="0" borderId="0" xfId="0" applyFont="1"/>
    <xf numFmtId="43" fontId="0" fillId="0" borderId="5" xfId="0" applyNumberFormat="1" applyBorder="1"/>
    <xf numFmtId="43" fontId="0" fillId="0" borderId="6" xfId="0" applyNumberFormat="1" applyBorder="1"/>
    <xf numFmtId="43" fontId="0" fillId="3" borderId="6" xfId="0" applyNumberFormat="1" applyFill="1" applyBorder="1"/>
    <xf numFmtId="43" fontId="0" fillId="3" borderId="7" xfId="0" applyNumberFormat="1" applyFill="1" applyBorder="1"/>
    <xf numFmtId="43" fontId="0" fillId="0" borderId="8" xfId="0" applyNumberFormat="1" applyBorder="1"/>
    <xf numFmtId="43" fontId="0" fillId="0" borderId="0" xfId="0" applyNumberFormat="1" applyBorder="1"/>
    <xf numFmtId="43" fontId="0" fillId="3" borderId="0" xfId="0" applyNumberFormat="1" applyFill="1" applyBorder="1"/>
    <xf numFmtId="43" fontId="0" fillId="3" borderId="9" xfId="0" applyNumberFormat="1" applyFill="1" applyBorder="1"/>
    <xf numFmtId="43" fontId="0" fillId="0" borderId="10" xfId="0" applyNumberFormat="1" applyBorder="1"/>
    <xf numFmtId="43" fontId="0" fillId="0" borderId="1" xfId="0" applyNumberFormat="1" applyBorder="1"/>
    <xf numFmtId="43" fontId="0" fillId="3" borderId="1" xfId="0" applyNumberFormat="1" applyFill="1" applyBorder="1"/>
    <xf numFmtId="43" fontId="0" fillId="3" borderId="11" xfId="0" applyNumberFormat="1" applyFill="1" applyBorder="1"/>
  </cellXfs>
  <cellStyles count="2">
    <cellStyle name="Comma" xfId="1" builtinId="3"/>
    <cellStyle name="Normal" xfId="0" builtinId="0"/>
  </cellStyles>
  <dxfs count="81">
    <dxf>
      <numFmt numFmtId="35" formatCode="_-* #,##0.00_-;\-* #,##0.00_-;_-* &quot;-&quot;??_-;_-@_-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solid">
          <bgColor rgb="FFFFFF00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solid">
          <bgColor rgb="FFFFFF00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solid">
          <bgColor rgb="FFFFFF00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RDA Marta (TRADE)" refreshedDate="44117.464242592592" createdVersion="6" refreshedVersion="6" minRefreshableVersion="3" recordCount="168">
  <cacheSource type="worksheet">
    <worksheetSource ref="A8:M176" sheet="raw data"/>
  </cacheSource>
  <cacheFields count="13">
    <cacheField name="DECLARANT" numFmtId="0">
      <sharedItems count="28">
        <s v="France"/>
        <s v="Netherlands"/>
        <s v="Fr Germany"/>
        <s v="Italy"/>
        <s v="Utd. Kingdom"/>
        <s v="Ireland"/>
        <s v="Denmark"/>
        <s v="Greece"/>
        <s v="Portugal"/>
        <s v="Spain"/>
        <s v="Belgium"/>
        <s v="Luxembourg"/>
        <s v="Sweden"/>
        <s v="Finland"/>
        <s v="Austria"/>
        <s v="Malta"/>
        <s v="Estonia"/>
        <s v="Latvia"/>
        <s v="Lithuania"/>
        <s v="Poland"/>
        <s v="Czechia"/>
        <s v="Slovakia"/>
        <s v="Hungary"/>
        <s v="Romania"/>
        <s v="Bulgaria"/>
        <s v="Slovenia"/>
        <s v="Croatia"/>
        <s v="Cyprus"/>
      </sharedItems>
    </cacheField>
    <cacheField name="PARTNER" numFmtId="0">
      <sharedItems/>
    </cacheField>
    <cacheField name="PRODUCT" numFmtId="0">
      <sharedItems count="6">
        <s v="721931"/>
        <s v="721932"/>
        <s v="721933"/>
        <s v="721934"/>
        <s v="721935"/>
        <s v="721990"/>
      </sharedItems>
    </cacheField>
    <cacheField name="Year 2016 V" numFmtId="0">
      <sharedItems containsMixedTypes="1" containsNumber="1" minValue="0.02" maxValue="4878.25"/>
    </cacheField>
    <cacheField name="Year 2017 V" numFmtId="0">
      <sharedItems containsMixedTypes="1" containsNumber="1" minValue="0.18" maxValue="6993.1"/>
    </cacheField>
    <cacheField name="Year 2018 V" numFmtId="0">
      <sharedItems containsMixedTypes="1" containsNumber="1" minValue="0.02" maxValue="4997.3500000000004"/>
    </cacheField>
    <cacheField name="Year 2019 V" numFmtId="0">
      <sharedItems containsMixedTypes="1" containsNumber="1" minValue="0.01" maxValue="3226.9"/>
    </cacheField>
    <cacheField name="2020 H1 V" numFmtId="0">
      <sharedItems containsMixedTypes="1" containsNumber="1" minValue="0.74" maxValue="624.82000000000005"/>
    </cacheField>
    <cacheField name="Year 2016" numFmtId="0">
      <sharedItems containsMixedTypes="1" containsNumber="1" minValue="0" maxValue="2492.1" count="55">
        <s v=""/>
        <n v="44.6"/>
        <n v="85.9"/>
        <n v="33.9"/>
        <n v="9"/>
        <n v="8.4"/>
        <n v="108.5"/>
        <n v="233.6"/>
        <n v="667.7"/>
        <n v="184.8"/>
        <n v="18.5"/>
        <n v="2.1"/>
        <n v="130.30000000000001"/>
        <n v="131.1"/>
        <n v="1031"/>
        <n v="1072.5999999999999"/>
        <n v="586.79999999999995"/>
        <n v="114"/>
        <n v="61.1"/>
        <n v="217.7"/>
        <n v="1032.7"/>
        <n v="447.4"/>
        <n v="27.9"/>
        <n v="409.9"/>
        <n v="0"/>
        <n v="245.8"/>
        <n v="142.30000000000001"/>
        <n v="5.7"/>
        <n v="119.8"/>
        <n v="0.7"/>
        <n v="132.69999999999999"/>
        <n v="0.2"/>
        <n v="45.6"/>
        <n v="11"/>
        <n v="30.7"/>
        <n v="19.5"/>
        <n v="44.1"/>
        <n v="617.5"/>
        <n v="725.2"/>
        <n v="1478.3"/>
        <n v="1629.3"/>
        <n v="23.5"/>
        <n v="899.2"/>
        <n v="11.3"/>
        <n v="76.400000000000006"/>
        <n v="108.8"/>
        <n v="0.1"/>
        <n v="157.6"/>
        <n v="411"/>
        <n v="2492.1"/>
        <n v="1368.5"/>
        <n v="5.3"/>
        <n v="6.8"/>
        <n v="0.6"/>
        <n v="18.7"/>
      </sharedItems>
    </cacheField>
    <cacheField name="Year 2017" numFmtId="0">
      <sharedItems containsMixedTypes="1" containsNumber="1" minValue="0" maxValue="3330.2"/>
    </cacheField>
    <cacheField name="Year 2018" numFmtId="0">
      <sharedItems containsMixedTypes="1" containsNumber="1" minValue="0" maxValue="2808.3"/>
    </cacheField>
    <cacheField name="Year 2019" numFmtId="0">
      <sharedItems containsMixedTypes="1" containsNumber="1" minValue="0" maxValue="1573"/>
    </cacheField>
    <cacheField name="2020 H1" numFmtId="0">
      <sharedItems containsMixedTypes="1" containsNumber="1" minValue="0" maxValue="298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">
  <r>
    <x v="0"/>
    <s v="India       "/>
    <x v="0"/>
    <s v=""/>
    <n v="59.42"/>
    <n v="20.13"/>
    <n v="38.92"/>
    <n v="32.44"/>
    <x v="0"/>
    <n v="1.6"/>
    <n v="1.2"/>
    <n v="2.4"/>
    <n v="0.4"/>
  </r>
  <r>
    <x v="0"/>
    <s v="India       "/>
    <x v="1"/>
    <n v="74.819999999999993"/>
    <n v="6.92"/>
    <n v="12.49"/>
    <n v="6.55"/>
    <s v=""/>
    <x v="1"/>
    <n v="7.8"/>
    <n v="1.2"/>
    <n v="1"/>
    <s v=""/>
  </r>
  <r>
    <x v="0"/>
    <s v="India       "/>
    <x v="2"/>
    <n v="146.34"/>
    <n v="96.32"/>
    <n v="175.11"/>
    <n v="45.29"/>
    <n v="13.28"/>
    <x v="2"/>
    <n v="62.2"/>
    <n v="121.8"/>
    <n v="3.8"/>
    <n v="0.6"/>
  </r>
  <r>
    <x v="0"/>
    <s v="India       "/>
    <x v="3"/>
    <n v="112.03"/>
    <n v="39.28"/>
    <n v="131.44999999999999"/>
    <n v="58.69"/>
    <n v="2.48"/>
    <x v="3"/>
    <n v="21.1"/>
    <n v="71.900000000000006"/>
    <n v="3.3"/>
    <n v="0.4"/>
  </r>
  <r>
    <x v="0"/>
    <s v="India       "/>
    <x v="4"/>
    <n v="15.64"/>
    <n v="71.89"/>
    <n v="139.65"/>
    <n v="1.9"/>
    <n v="0.79"/>
    <x v="4"/>
    <n v="38.799999999999997"/>
    <n v="73.8"/>
    <n v="0.5"/>
    <n v="0"/>
  </r>
  <r>
    <x v="0"/>
    <s v="India       "/>
    <x v="5"/>
    <n v="132.01"/>
    <n v="110.73"/>
    <n v="118.57"/>
    <n v="92.85"/>
    <n v="22.42"/>
    <x v="5"/>
    <n v="10.6"/>
    <n v="35.799999999999997"/>
    <n v="2.2999999999999998"/>
    <n v="1.2"/>
  </r>
  <r>
    <x v="1"/>
    <s v="India       "/>
    <x v="0"/>
    <n v="203.05"/>
    <n v="100.41"/>
    <n v="43.4"/>
    <n v="87.62"/>
    <n v="5.5"/>
    <x v="6"/>
    <n v="49"/>
    <n v="22.5"/>
    <n v="48.1"/>
    <n v="2.7"/>
  </r>
  <r>
    <x v="1"/>
    <s v="India       "/>
    <x v="1"/>
    <n v="433.47"/>
    <n v="93.7"/>
    <n v="442.61"/>
    <n v="386.97"/>
    <n v="77.44"/>
    <x v="7"/>
    <n v="57"/>
    <n v="181"/>
    <n v="193.9"/>
    <n v="49.7"/>
  </r>
  <r>
    <x v="1"/>
    <s v="India       "/>
    <x v="2"/>
    <n v="1011.77"/>
    <n v="661.29"/>
    <n v="842.22"/>
    <n v="373.39"/>
    <n v="624.82000000000005"/>
    <x v="8"/>
    <n v="417.4"/>
    <n v="509.9"/>
    <n v="215.9"/>
    <n v="298.2"/>
  </r>
  <r>
    <x v="1"/>
    <s v="India       "/>
    <x v="3"/>
    <n v="272.8"/>
    <n v="132.69"/>
    <n v="295.57"/>
    <n v="15.35"/>
    <s v=""/>
    <x v="9"/>
    <n v="80.2"/>
    <n v="157.19999999999999"/>
    <n v="11.6"/>
    <s v=""/>
  </r>
  <r>
    <x v="1"/>
    <s v="India       "/>
    <x v="4"/>
    <n v="25.21"/>
    <n v="12.29"/>
    <n v="115.66"/>
    <n v="8.4499999999999993"/>
    <n v="85.11"/>
    <x v="10"/>
    <n v="9"/>
    <n v="51.1"/>
    <n v="3.7"/>
    <n v="53.3"/>
  </r>
  <r>
    <x v="1"/>
    <s v="India       "/>
    <x v="5"/>
    <n v="31.85"/>
    <n v="64.34"/>
    <n v="30.92"/>
    <n v="65.58"/>
    <n v="12.23"/>
    <x v="11"/>
    <n v="28.9"/>
    <n v="26.9"/>
    <n v="17.2"/>
    <n v="3"/>
  </r>
  <r>
    <x v="2"/>
    <s v="India       "/>
    <x v="0"/>
    <n v="254.14"/>
    <n v="44.99"/>
    <n v="60.3"/>
    <n v="397.31"/>
    <n v="249.49"/>
    <x v="12"/>
    <n v="30.9"/>
    <n v="38.6"/>
    <n v="105.7"/>
    <n v="27.1"/>
  </r>
  <r>
    <x v="2"/>
    <s v="India       "/>
    <x v="1"/>
    <n v="368.13"/>
    <n v="329.14"/>
    <n v="48.72"/>
    <n v="209.26"/>
    <n v="124.63"/>
    <x v="13"/>
    <n v="79.7"/>
    <n v="9.6"/>
    <n v="43.3"/>
    <n v="16"/>
  </r>
  <r>
    <x v="2"/>
    <s v="India       "/>
    <x v="2"/>
    <n v="1169.7"/>
    <n v="344.51"/>
    <n v="263.27"/>
    <n v="328.36"/>
    <n v="270.31"/>
    <x v="14"/>
    <n v="183.1"/>
    <n v="74"/>
    <n v="106"/>
    <n v="137.5"/>
  </r>
  <r>
    <x v="2"/>
    <s v="India       "/>
    <x v="3"/>
    <n v="1302.47"/>
    <n v="319.19"/>
    <n v="385.6"/>
    <n v="472.81"/>
    <n v="533.71"/>
    <x v="15"/>
    <n v="150.30000000000001"/>
    <n v="94.7"/>
    <n v="181.1"/>
    <n v="73.3"/>
  </r>
  <r>
    <x v="2"/>
    <s v="India       "/>
    <x v="4"/>
    <n v="929.9"/>
    <n v="92.2"/>
    <n v="94.82"/>
    <n v="46.17"/>
    <n v="15.13"/>
    <x v="16"/>
    <n v="13.7"/>
    <n v="10.6"/>
    <n v="3.5"/>
    <n v="0.6"/>
  </r>
  <r>
    <x v="2"/>
    <s v="India       "/>
    <x v="5"/>
    <n v="530.41999999999996"/>
    <n v="140.97"/>
    <n v="451.48"/>
    <n v="319.93"/>
    <n v="242.94"/>
    <x v="17"/>
    <n v="13.3"/>
    <n v="52.4"/>
    <n v="12"/>
    <n v="12.1"/>
  </r>
  <r>
    <x v="3"/>
    <s v="India       "/>
    <x v="0"/>
    <n v="108.63"/>
    <n v="6.93"/>
    <n v="59.41"/>
    <n v="11.59"/>
    <n v="2.35"/>
    <x v="18"/>
    <n v="1.3"/>
    <n v="21.5"/>
    <n v="5.9"/>
    <n v="0.4"/>
  </r>
  <r>
    <x v="3"/>
    <s v="India       "/>
    <x v="1"/>
    <n v="385.04"/>
    <n v="81.96"/>
    <n v="236.1"/>
    <n v="103.77"/>
    <n v="8.83"/>
    <x v="19"/>
    <n v="39.200000000000003"/>
    <n v="99.7"/>
    <n v="58.3"/>
    <n v="1.2"/>
  </r>
  <r>
    <x v="3"/>
    <s v="India       "/>
    <x v="2"/>
    <n v="1529.37"/>
    <n v="584.6"/>
    <n v="444.54"/>
    <n v="342.58"/>
    <n v="90.21"/>
    <x v="20"/>
    <n v="345.7"/>
    <n v="211.7"/>
    <n v="162.6"/>
    <n v="38"/>
  </r>
  <r>
    <x v="3"/>
    <s v="India       "/>
    <x v="3"/>
    <n v="849.88"/>
    <n v="314.86"/>
    <n v="348.74"/>
    <n v="264.54000000000002"/>
    <n v="20.29"/>
    <x v="21"/>
    <n v="155.5"/>
    <n v="236.3"/>
    <n v="141.5"/>
    <n v="9"/>
  </r>
  <r>
    <x v="3"/>
    <s v="India       "/>
    <x v="4"/>
    <n v="32.93"/>
    <n v="27.68"/>
    <s v=""/>
    <s v=""/>
    <n v="1.29"/>
    <x v="22"/>
    <n v="18.7"/>
    <s v=""/>
    <s v=""/>
    <n v="1"/>
  </r>
  <r>
    <x v="3"/>
    <s v="India       "/>
    <x v="5"/>
    <n v="2555.4699999999998"/>
    <n v="2449.0100000000002"/>
    <n v="1564.92"/>
    <n v="1304.67"/>
    <n v="438.1"/>
    <x v="23"/>
    <n v="291.10000000000002"/>
    <n v="254.7"/>
    <n v="327.7"/>
    <n v="107.1"/>
  </r>
  <r>
    <x v="4"/>
    <s v="India       "/>
    <x v="0"/>
    <s v=""/>
    <n v="1.24"/>
    <n v="13.43"/>
    <n v="22.11"/>
    <s v=""/>
    <x v="0"/>
    <n v="0"/>
    <n v="0.6"/>
    <n v="0.9"/>
    <s v=""/>
  </r>
  <r>
    <x v="4"/>
    <s v="India       "/>
    <x v="1"/>
    <n v="1.81"/>
    <n v="6.48"/>
    <n v="19.420000000000002"/>
    <n v="31.82"/>
    <n v="11.83"/>
    <x v="24"/>
    <n v="0.4"/>
    <n v="1.4"/>
    <n v="2.5"/>
    <n v="1"/>
  </r>
  <r>
    <x v="4"/>
    <s v="India       "/>
    <x v="2"/>
    <n v="863.41"/>
    <n v="687.64"/>
    <n v="149.79"/>
    <n v="197.8"/>
    <n v="1.46"/>
    <x v="25"/>
    <n v="182.1"/>
    <n v="36.5"/>
    <n v="33.5"/>
    <n v="0.1"/>
  </r>
  <r>
    <x v="4"/>
    <s v="India       "/>
    <x v="3"/>
    <n v="550.59"/>
    <n v="785.04"/>
    <n v="410.84"/>
    <n v="123.57"/>
    <n v="16.36"/>
    <x v="26"/>
    <n v="210.6"/>
    <n v="95.4"/>
    <n v="15.2"/>
    <n v="1.3"/>
  </r>
  <r>
    <x v="4"/>
    <s v="India       "/>
    <x v="4"/>
    <n v="370.99"/>
    <n v="143.21"/>
    <n v="80.3"/>
    <n v="132.1"/>
    <s v=""/>
    <x v="27"/>
    <n v="23.7"/>
    <n v="12.3"/>
    <n v="21.4"/>
    <s v=""/>
  </r>
  <r>
    <x v="4"/>
    <s v="India       "/>
    <x v="5"/>
    <n v="263.38"/>
    <n v="81.53"/>
    <n v="206.42"/>
    <n v="18.53"/>
    <n v="69.95"/>
    <x v="28"/>
    <n v="10.9"/>
    <n v="117.8"/>
    <n v="2.2999999999999998"/>
    <n v="18.2"/>
  </r>
  <r>
    <x v="5"/>
    <s v="India       "/>
    <x v="0"/>
    <s v=""/>
    <s v=""/>
    <s v=""/>
    <s v=""/>
    <s v=""/>
    <x v="0"/>
    <s v=""/>
    <s v=""/>
    <s v=""/>
    <s v=""/>
  </r>
  <r>
    <x v="5"/>
    <s v="India       "/>
    <x v="1"/>
    <s v=""/>
    <s v=""/>
    <s v=""/>
    <s v=""/>
    <s v=""/>
    <x v="0"/>
    <s v=""/>
    <s v=""/>
    <s v=""/>
    <s v=""/>
  </r>
  <r>
    <x v="5"/>
    <s v="India       "/>
    <x v="2"/>
    <s v=""/>
    <s v=""/>
    <s v=""/>
    <s v=""/>
    <s v=""/>
    <x v="0"/>
    <s v=""/>
    <s v=""/>
    <s v=""/>
    <s v=""/>
  </r>
  <r>
    <x v="5"/>
    <s v="India       "/>
    <x v="3"/>
    <s v=""/>
    <s v=""/>
    <s v=""/>
    <s v=""/>
    <s v=""/>
    <x v="0"/>
    <s v=""/>
    <s v=""/>
    <s v=""/>
    <s v=""/>
  </r>
  <r>
    <x v="5"/>
    <s v="India       "/>
    <x v="4"/>
    <s v=""/>
    <s v=""/>
    <s v=""/>
    <s v=""/>
    <s v=""/>
    <x v="0"/>
    <s v=""/>
    <s v=""/>
    <s v=""/>
    <s v=""/>
  </r>
  <r>
    <x v="5"/>
    <s v="India       "/>
    <x v="5"/>
    <n v="1.9"/>
    <s v=""/>
    <s v=""/>
    <n v="34.97"/>
    <s v=""/>
    <x v="29"/>
    <s v=""/>
    <s v=""/>
    <n v="5.0999999999999996"/>
    <s v=""/>
  </r>
  <r>
    <x v="6"/>
    <s v="India       "/>
    <x v="0"/>
    <s v=""/>
    <s v=""/>
    <s v=""/>
    <s v=""/>
    <s v=""/>
    <x v="0"/>
    <s v=""/>
    <s v=""/>
    <s v=""/>
    <s v=""/>
  </r>
  <r>
    <x v="6"/>
    <s v="India       "/>
    <x v="1"/>
    <s v=""/>
    <s v=""/>
    <s v=""/>
    <s v=""/>
    <s v=""/>
    <x v="0"/>
    <s v=""/>
    <s v=""/>
    <s v=""/>
    <s v=""/>
  </r>
  <r>
    <x v="6"/>
    <s v="India       "/>
    <x v="2"/>
    <n v="586.75"/>
    <s v=""/>
    <s v=""/>
    <s v=""/>
    <s v=""/>
    <x v="30"/>
    <s v=""/>
    <s v=""/>
    <s v=""/>
    <s v=""/>
  </r>
  <r>
    <x v="6"/>
    <s v="India       "/>
    <x v="3"/>
    <n v="3.71"/>
    <s v=""/>
    <n v="4.88"/>
    <n v="7.45"/>
    <n v="3.35"/>
    <x v="31"/>
    <s v=""/>
    <n v="0.4"/>
    <n v="0.3"/>
    <n v="0.1"/>
  </r>
  <r>
    <x v="6"/>
    <s v="India       "/>
    <x v="4"/>
    <s v=""/>
    <s v=""/>
    <s v=""/>
    <s v=""/>
    <s v=""/>
    <x v="0"/>
    <s v=""/>
    <s v=""/>
    <s v=""/>
    <s v=""/>
  </r>
  <r>
    <x v="6"/>
    <s v="India       "/>
    <x v="5"/>
    <n v="0.02"/>
    <n v="0.18"/>
    <n v="20.49"/>
    <n v="76.73"/>
    <s v=""/>
    <x v="24"/>
    <n v="0"/>
    <n v="0.1"/>
    <n v="2.2999999999999998"/>
    <s v=""/>
  </r>
  <r>
    <x v="7"/>
    <s v="India       "/>
    <x v="0"/>
    <s v=""/>
    <s v=""/>
    <s v=""/>
    <s v=""/>
    <s v=""/>
    <x v="0"/>
    <s v=""/>
    <s v=""/>
    <s v=""/>
    <s v=""/>
  </r>
  <r>
    <x v="7"/>
    <s v="India       "/>
    <x v="1"/>
    <s v=""/>
    <s v=""/>
    <s v=""/>
    <s v=""/>
    <s v=""/>
    <x v="0"/>
    <s v=""/>
    <s v=""/>
    <s v=""/>
    <s v=""/>
  </r>
  <r>
    <x v="7"/>
    <s v="India       "/>
    <x v="2"/>
    <n v="61.95"/>
    <s v=""/>
    <s v=""/>
    <s v=""/>
    <s v=""/>
    <x v="32"/>
    <s v=""/>
    <s v=""/>
    <s v=""/>
    <s v=""/>
  </r>
  <r>
    <x v="7"/>
    <s v="India       "/>
    <x v="3"/>
    <s v=""/>
    <s v=""/>
    <s v=""/>
    <s v=""/>
    <s v=""/>
    <x v="0"/>
    <s v=""/>
    <s v=""/>
    <s v=""/>
    <s v=""/>
  </r>
  <r>
    <x v="7"/>
    <s v="India       "/>
    <x v="4"/>
    <s v=""/>
    <s v=""/>
    <s v=""/>
    <s v=""/>
    <s v=""/>
    <x v="0"/>
    <s v=""/>
    <s v=""/>
    <s v=""/>
    <s v=""/>
  </r>
  <r>
    <x v="7"/>
    <s v="India       "/>
    <x v="5"/>
    <s v=""/>
    <s v=""/>
    <s v=""/>
    <s v=""/>
    <s v=""/>
    <x v="0"/>
    <s v=""/>
    <s v=""/>
    <s v=""/>
    <s v=""/>
  </r>
  <r>
    <x v="8"/>
    <s v="India       "/>
    <x v="0"/>
    <s v=""/>
    <s v=""/>
    <s v=""/>
    <s v=""/>
    <s v=""/>
    <x v="0"/>
    <s v=""/>
    <s v=""/>
    <s v=""/>
    <s v=""/>
  </r>
  <r>
    <x v="8"/>
    <s v="India       "/>
    <x v="1"/>
    <s v=""/>
    <s v=""/>
    <s v=""/>
    <s v=""/>
    <s v=""/>
    <x v="0"/>
    <s v=""/>
    <s v=""/>
    <s v=""/>
    <s v=""/>
  </r>
  <r>
    <x v="8"/>
    <s v="India       "/>
    <x v="2"/>
    <s v=""/>
    <s v=""/>
    <s v=""/>
    <s v=""/>
    <s v=""/>
    <x v="0"/>
    <s v=""/>
    <s v=""/>
    <s v=""/>
    <s v=""/>
  </r>
  <r>
    <x v="8"/>
    <s v="India       "/>
    <x v="3"/>
    <s v=""/>
    <s v=""/>
    <s v=""/>
    <s v=""/>
    <s v=""/>
    <x v="0"/>
    <s v=""/>
    <s v=""/>
    <s v=""/>
    <s v=""/>
  </r>
  <r>
    <x v="8"/>
    <s v="India       "/>
    <x v="4"/>
    <s v=""/>
    <s v=""/>
    <s v=""/>
    <s v=""/>
    <s v=""/>
    <x v="0"/>
    <s v=""/>
    <s v=""/>
    <s v=""/>
    <s v=""/>
  </r>
  <r>
    <x v="8"/>
    <s v="India       "/>
    <x v="5"/>
    <s v=""/>
    <s v=""/>
    <s v=""/>
    <n v="0.43"/>
    <s v=""/>
    <x v="0"/>
    <s v=""/>
    <s v=""/>
    <n v="0.1"/>
    <s v=""/>
  </r>
  <r>
    <x v="9"/>
    <s v="India       "/>
    <x v="0"/>
    <s v=""/>
    <s v=""/>
    <s v=""/>
    <n v="37.33"/>
    <s v=""/>
    <x v="0"/>
    <s v=""/>
    <s v=""/>
    <n v="23.1"/>
    <s v=""/>
  </r>
  <r>
    <x v="9"/>
    <s v="India       "/>
    <x v="1"/>
    <n v="16.93"/>
    <n v="56.88"/>
    <n v="0.99"/>
    <n v="0.15"/>
    <s v=""/>
    <x v="33"/>
    <n v="34.299999999999997"/>
    <n v="0.8"/>
    <n v="0.1"/>
    <s v=""/>
  </r>
  <r>
    <x v="9"/>
    <s v="India       "/>
    <x v="2"/>
    <n v="44.94"/>
    <n v="134.55000000000001"/>
    <n v="196.61"/>
    <n v="36.72"/>
    <n v="57.38"/>
    <x v="34"/>
    <n v="111.6"/>
    <n v="164.4"/>
    <n v="30.7"/>
    <n v="47.5"/>
  </r>
  <r>
    <x v="9"/>
    <s v="India       "/>
    <x v="3"/>
    <n v="20.86"/>
    <n v="168.01"/>
    <n v="14.12"/>
    <n v="26.02"/>
    <n v="61.43"/>
    <x v="35"/>
    <n v="135.69999999999999"/>
    <n v="17.399999999999999"/>
    <n v="21.8"/>
    <n v="25"/>
  </r>
  <r>
    <x v="9"/>
    <s v="India       "/>
    <x v="4"/>
    <s v=""/>
    <n v="9.92"/>
    <n v="8.93"/>
    <n v="0.91"/>
    <s v=""/>
    <x v="0"/>
    <n v="10.9"/>
    <n v="10.9"/>
    <n v="0.7"/>
    <s v=""/>
  </r>
  <r>
    <x v="9"/>
    <s v="India       "/>
    <x v="5"/>
    <n v="86.77"/>
    <n v="228.5"/>
    <n v="108.94"/>
    <n v="141.31"/>
    <n v="84.03"/>
    <x v="36"/>
    <n v="160.5"/>
    <n v="53.4"/>
    <n v="88.6"/>
    <n v="48.2"/>
  </r>
  <r>
    <x v="10"/>
    <s v="India       "/>
    <x v="0"/>
    <n v="1015.52"/>
    <n v="1305.71"/>
    <n v="1440.55"/>
    <n v="2404.2199999999998"/>
    <n v="371.33"/>
    <x v="37"/>
    <n v="494.2"/>
    <n v="747.4"/>
    <n v="1061.4000000000001"/>
    <n v="179.8"/>
  </r>
  <r>
    <x v="10"/>
    <s v="India       "/>
    <x v="1"/>
    <n v="1269.8599999999999"/>
    <n v="1237.73"/>
    <n v="1088.1300000000001"/>
    <n v="1079.6099999999999"/>
    <n v="531.79"/>
    <x v="38"/>
    <n v="613.1"/>
    <n v="472"/>
    <n v="479.6"/>
    <n v="266.2"/>
  </r>
  <r>
    <x v="10"/>
    <s v="India       "/>
    <x v="2"/>
    <n v="2421.92"/>
    <n v="1695.08"/>
    <n v="2045.53"/>
    <n v="1340.2"/>
    <n v="380.07"/>
    <x v="39"/>
    <n v="913.4"/>
    <n v="1068.7"/>
    <n v="624"/>
    <n v="204.1"/>
  </r>
  <r>
    <x v="10"/>
    <s v="India       "/>
    <x v="3"/>
    <n v="2332.4899999999998"/>
    <n v="1613.24"/>
    <n v="1078.43"/>
    <n v="75.17"/>
    <n v="34.619999999999997"/>
    <x v="40"/>
    <n v="934.4"/>
    <n v="681.5"/>
    <n v="47.9"/>
    <n v="16.2"/>
  </r>
  <r>
    <x v="10"/>
    <s v="India       "/>
    <x v="4"/>
    <n v="47.67"/>
    <n v="58.32"/>
    <n v="341.76"/>
    <n v="237.22"/>
    <n v="10.199999999999999"/>
    <x v="41"/>
    <n v="25.2"/>
    <n v="164.8"/>
    <n v="98.6"/>
    <n v="5.4"/>
  </r>
  <r>
    <x v="10"/>
    <s v="India       "/>
    <x v="5"/>
    <n v="1534.1"/>
    <n v="864.44"/>
    <n v="214.13"/>
    <n v="298.83999999999997"/>
    <n v="110.66"/>
    <x v="42"/>
    <n v="464.2"/>
    <n v="123.1"/>
    <n v="151.19999999999999"/>
    <n v="73.7"/>
  </r>
  <r>
    <x v="11"/>
    <s v="India       "/>
    <x v="0"/>
    <s v=""/>
    <s v=""/>
    <s v=""/>
    <s v=""/>
    <s v=""/>
    <x v="0"/>
    <s v=""/>
    <s v=""/>
    <s v=""/>
    <s v=""/>
  </r>
  <r>
    <x v="11"/>
    <s v="India       "/>
    <x v="1"/>
    <s v=""/>
    <s v=""/>
    <s v=""/>
    <s v=""/>
    <s v=""/>
    <x v="0"/>
    <s v=""/>
    <s v=""/>
    <s v=""/>
    <s v=""/>
  </r>
  <r>
    <x v="11"/>
    <s v="India       "/>
    <x v="2"/>
    <s v=""/>
    <s v=""/>
    <s v=""/>
    <s v=""/>
    <s v=""/>
    <x v="0"/>
    <s v=""/>
    <s v=""/>
    <s v=""/>
    <s v=""/>
  </r>
  <r>
    <x v="11"/>
    <s v="India       "/>
    <x v="3"/>
    <s v=""/>
    <s v=""/>
    <s v=""/>
    <s v=""/>
    <s v=""/>
    <x v="0"/>
    <s v=""/>
    <s v=""/>
    <s v=""/>
    <s v=""/>
  </r>
  <r>
    <x v="11"/>
    <s v="India       "/>
    <x v="4"/>
    <s v=""/>
    <s v=""/>
    <s v=""/>
    <s v=""/>
    <s v=""/>
    <x v="0"/>
    <s v=""/>
    <s v=""/>
    <s v=""/>
    <s v=""/>
  </r>
  <r>
    <x v="11"/>
    <s v="India       "/>
    <x v="5"/>
    <s v=""/>
    <s v=""/>
    <s v=""/>
    <s v=""/>
    <s v=""/>
    <x v="0"/>
    <s v=""/>
    <s v=""/>
    <s v=""/>
    <s v=""/>
  </r>
  <r>
    <x v="12"/>
    <s v="India       "/>
    <x v="0"/>
    <n v="65.87"/>
    <n v="853.76"/>
    <n v="568.63"/>
    <n v="380.67"/>
    <n v="81.099999999999994"/>
    <x v="43"/>
    <n v="190.7"/>
    <n v="78.5"/>
    <n v="72"/>
    <n v="25.2"/>
  </r>
  <r>
    <x v="12"/>
    <s v="India       "/>
    <x v="1"/>
    <n v="277.67"/>
    <n v="429.08"/>
    <n v="528.42999999999995"/>
    <n v="507.79"/>
    <n v="579"/>
    <x v="44"/>
    <n v="81.2"/>
    <n v="106.4"/>
    <n v="83.7"/>
    <n v="98.7"/>
  </r>
  <r>
    <x v="12"/>
    <s v="India       "/>
    <x v="2"/>
    <n v="281.02999999999997"/>
    <n v="2403.67"/>
    <n v="262.24"/>
    <n v="209.35"/>
    <n v="146.44999999999999"/>
    <x v="45"/>
    <n v="884.4"/>
    <n v="81.099999999999994"/>
    <n v="71.599999999999994"/>
    <n v="29.7"/>
  </r>
  <r>
    <x v="12"/>
    <s v="India       "/>
    <x v="3"/>
    <s v=""/>
    <n v="10.61"/>
    <n v="36.700000000000003"/>
    <s v=""/>
    <n v="163.19"/>
    <x v="0"/>
    <n v="2.5"/>
    <n v="4.5999999999999996"/>
    <s v=""/>
    <n v="24.8"/>
  </r>
  <r>
    <x v="12"/>
    <s v="India       "/>
    <x v="4"/>
    <s v=""/>
    <s v=""/>
    <n v="7.71"/>
    <n v="19.559999999999999"/>
    <n v="72.260000000000005"/>
    <x v="0"/>
    <s v=""/>
    <n v="1.1000000000000001"/>
    <n v="5.9"/>
    <n v="20.9"/>
  </r>
  <r>
    <x v="12"/>
    <s v="India       "/>
    <x v="5"/>
    <n v="4.0999999999999996"/>
    <n v="100.06"/>
    <n v="139.21"/>
    <s v=""/>
    <n v="16.11"/>
    <x v="46"/>
    <n v="16.5"/>
    <n v="15.1"/>
    <s v=""/>
    <n v="1.9"/>
  </r>
  <r>
    <x v="13"/>
    <s v="India       "/>
    <x v="0"/>
    <n v="302.36"/>
    <n v="671.05"/>
    <n v="432.89"/>
    <n v="328.3"/>
    <n v="101.09"/>
    <x v="47"/>
    <n v="295.3"/>
    <n v="174.9"/>
    <n v="149.80000000000001"/>
    <n v="53.7"/>
  </r>
  <r>
    <x v="13"/>
    <s v="India       "/>
    <x v="1"/>
    <n v="825.23"/>
    <n v="2356.5300000000002"/>
    <n v="314.86"/>
    <n v="368.04"/>
    <s v=""/>
    <x v="48"/>
    <n v="1021.8"/>
    <n v="134.1"/>
    <n v="192.8"/>
    <s v=""/>
  </r>
  <r>
    <x v="13"/>
    <s v="India       "/>
    <x v="2"/>
    <n v="4878.25"/>
    <n v="6993.1"/>
    <n v="4997.3500000000004"/>
    <n v="1722.11"/>
    <n v="383.93"/>
    <x v="49"/>
    <n v="3330.2"/>
    <n v="2808.3"/>
    <n v="1024.5"/>
    <n v="258.2"/>
  </r>
  <r>
    <x v="13"/>
    <s v="India       "/>
    <x v="3"/>
    <n v="2769.04"/>
    <n v="2038.88"/>
    <n v="2916.83"/>
    <n v="3226.9"/>
    <n v="303.7"/>
    <x v="50"/>
    <n v="1073.5999999999999"/>
    <n v="1400.4"/>
    <n v="1573"/>
    <n v="164.1"/>
  </r>
  <r>
    <x v="13"/>
    <s v="India       "/>
    <x v="4"/>
    <s v=""/>
    <s v=""/>
    <s v=""/>
    <s v=""/>
    <n v="2.84"/>
    <x v="0"/>
    <s v=""/>
    <s v=""/>
    <s v=""/>
    <n v="0"/>
  </r>
  <r>
    <x v="13"/>
    <s v="India       "/>
    <x v="5"/>
    <s v=""/>
    <n v="2.2200000000000002"/>
    <n v="0.05"/>
    <s v=""/>
    <s v=""/>
    <x v="0"/>
    <n v="0.1"/>
    <n v="0"/>
    <s v=""/>
    <s v=""/>
  </r>
  <r>
    <x v="14"/>
    <s v="India       "/>
    <x v="0"/>
    <s v=""/>
    <s v=""/>
    <s v=""/>
    <s v=""/>
    <s v=""/>
    <x v="0"/>
    <s v=""/>
    <s v=""/>
    <s v=""/>
    <s v=""/>
  </r>
  <r>
    <x v="14"/>
    <s v="India       "/>
    <x v="1"/>
    <s v=""/>
    <s v=""/>
    <s v=""/>
    <s v=""/>
    <s v=""/>
    <x v="0"/>
    <s v=""/>
    <s v=""/>
    <s v=""/>
    <s v=""/>
  </r>
  <r>
    <x v="14"/>
    <s v="India       "/>
    <x v="2"/>
    <n v="59.01"/>
    <n v="28.48"/>
    <n v="12.02"/>
    <n v="0.01"/>
    <n v="12.98"/>
    <x v="51"/>
    <n v="3.9"/>
    <n v="0.8"/>
    <n v="0"/>
    <n v="0.6"/>
  </r>
  <r>
    <x v="14"/>
    <s v="India       "/>
    <x v="3"/>
    <s v=""/>
    <s v=""/>
    <s v=""/>
    <s v=""/>
    <s v=""/>
    <x v="0"/>
    <s v=""/>
    <s v=""/>
    <s v=""/>
    <s v=""/>
  </r>
  <r>
    <x v="14"/>
    <s v="India       "/>
    <x v="4"/>
    <s v=""/>
    <s v=""/>
    <s v=""/>
    <s v=""/>
    <s v=""/>
    <x v="0"/>
    <s v=""/>
    <s v=""/>
    <s v=""/>
    <s v=""/>
  </r>
  <r>
    <x v="14"/>
    <s v="India       "/>
    <x v="5"/>
    <n v="19.940000000000001"/>
    <n v="9.3699999999999992"/>
    <s v=""/>
    <n v="195"/>
    <s v=""/>
    <x v="52"/>
    <n v="1.9"/>
    <s v=""/>
    <n v="2.2999999999999998"/>
    <s v=""/>
  </r>
  <r>
    <x v="15"/>
    <s v="India       "/>
    <x v="0"/>
    <s v=""/>
    <s v=""/>
    <s v=""/>
    <s v=""/>
    <s v=""/>
    <x v="0"/>
    <s v=""/>
    <s v=""/>
    <s v=""/>
    <s v=""/>
  </r>
  <r>
    <x v="15"/>
    <s v="India       "/>
    <x v="1"/>
    <s v=""/>
    <s v=""/>
    <s v=""/>
    <s v=""/>
    <s v=""/>
    <x v="0"/>
    <s v=""/>
    <s v=""/>
    <s v=""/>
    <s v=""/>
  </r>
  <r>
    <x v="15"/>
    <s v="India       "/>
    <x v="2"/>
    <s v=""/>
    <s v=""/>
    <s v=""/>
    <s v=""/>
    <s v=""/>
    <x v="0"/>
    <s v=""/>
    <s v=""/>
    <s v=""/>
    <s v=""/>
  </r>
  <r>
    <x v="15"/>
    <s v="India       "/>
    <x v="3"/>
    <s v=""/>
    <s v=""/>
    <s v=""/>
    <s v=""/>
    <s v=""/>
    <x v="0"/>
    <s v=""/>
    <s v=""/>
    <s v=""/>
    <s v=""/>
  </r>
  <r>
    <x v="15"/>
    <s v="India       "/>
    <x v="4"/>
    <s v=""/>
    <s v=""/>
    <s v=""/>
    <s v=""/>
    <s v=""/>
    <x v="0"/>
    <s v=""/>
    <s v=""/>
    <s v=""/>
    <s v=""/>
  </r>
  <r>
    <x v="15"/>
    <s v="India       "/>
    <x v="5"/>
    <s v=""/>
    <s v=""/>
    <s v=""/>
    <s v=""/>
    <s v=""/>
    <x v="0"/>
    <s v=""/>
    <s v=""/>
    <s v=""/>
    <s v=""/>
  </r>
  <r>
    <x v="16"/>
    <s v="India       "/>
    <x v="0"/>
    <s v=""/>
    <s v=""/>
    <s v=""/>
    <s v=""/>
    <s v=""/>
    <x v="0"/>
    <s v=""/>
    <s v=""/>
    <s v=""/>
    <s v=""/>
  </r>
  <r>
    <x v="16"/>
    <s v="India       "/>
    <x v="1"/>
    <s v=""/>
    <s v=""/>
    <s v=""/>
    <s v=""/>
    <s v=""/>
    <x v="0"/>
    <s v=""/>
    <s v=""/>
    <s v=""/>
    <s v=""/>
  </r>
  <r>
    <x v="16"/>
    <s v="India       "/>
    <x v="2"/>
    <s v=""/>
    <s v=""/>
    <s v=""/>
    <s v=""/>
    <s v=""/>
    <x v="0"/>
    <s v=""/>
    <s v=""/>
    <s v=""/>
    <s v=""/>
  </r>
  <r>
    <x v="16"/>
    <s v="India       "/>
    <x v="3"/>
    <s v=""/>
    <s v=""/>
    <s v=""/>
    <s v=""/>
    <s v=""/>
    <x v="0"/>
    <s v=""/>
    <s v=""/>
    <s v=""/>
    <s v=""/>
  </r>
  <r>
    <x v="16"/>
    <s v="India       "/>
    <x v="4"/>
    <s v=""/>
    <s v=""/>
    <s v=""/>
    <s v=""/>
    <s v=""/>
    <x v="0"/>
    <s v=""/>
    <s v=""/>
    <s v=""/>
    <s v=""/>
  </r>
  <r>
    <x v="16"/>
    <s v="India       "/>
    <x v="5"/>
    <s v=""/>
    <s v=""/>
    <s v=""/>
    <s v=""/>
    <s v=""/>
    <x v="0"/>
    <s v=""/>
    <s v=""/>
    <s v=""/>
    <s v=""/>
  </r>
  <r>
    <x v="17"/>
    <s v="India       "/>
    <x v="0"/>
    <s v=""/>
    <s v=""/>
    <s v=""/>
    <s v=""/>
    <s v=""/>
    <x v="0"/>
    <s v=""/>
    <s v=""/>
    <s v=""/>
    <s v=""/>
  </r>
  <r>
    <x v="17"/>
    <s v="India       "/>
    <x v="1"/>
    <s v=""/>
    <s v=""/>
    <s v=""/>
    <s v=""/>
    <s v=""/>
    <x v="0"/>
    <s v=""/>
    <s v=""/>
    <s v=""/>
    <s v=""/>
  </r>
  <r>
    <x v="17"/>
    <s v="India       "/>
    <x v="2"/>
    <s v=""/>
    <s v=""/>
    <s v=""/>
    <s v=""/>
    <s v=""/>
    <x v="0"/>
    <s v=""/>
    <s v=""/>
    <s v=""/>
    <s v=""/>
  </r>
  <r>
    <x v="17"/>
    <s v="India       "/>
    <x v="3"/>
    <s v=""/>
    <s v=""/>
    <s v=""/>
    <s v=""/>
    <s v=""/>
    <x v="0"/>
    <s v=""/>
    <s v=""/>
    <s v=""/>
    <s v=""/>
  </r>
  <r>
    <x v="17"/>
    <s v="India       "/>
    <x v="4"/>
    <s v=""/>
    <s v=""/>
    <s v=""/>
    <s v=""/>
    <s v=""/>
    <x v="0"/>
    <s v=""/>
    <s v=""/>
    <s v=""/>
    <s v=""/>
  </r>
  <r>
    <x v="17"/>
    <s v="India       "/>
    <x v="5"/>
    <s v=""/>
    <s v=""/>
    <s v=""/>
    <s v=""/>
    <s v=""/>
    <x v="0"/>
    <s v=""/>
    <s v=""/>
    <s v=""/>
    <s v=""/>
  </r>
  <r>
    <x v="18"/>
    <s v="India       "/>
    <x v="0"/>
    <s v=""/>
    <s v=""/>
    <s v=""/>
    <s v=""/>
    <s v=""/>
    <x v="0"/>
    <s v=""/>
    <s v=""/>
    <s v=""/>
    <s v=""/>
  </r>
  <r>
    <x v="18"/>
    <s v="India       "/>
    <x v="1"/>
    <s v=""/>
    <s v=""/>
    <s v=""/>
    <s v=""/>
    <s v=""/>
    <x v="0"/>
    <s v=""/>
    <s v=""/>
    <s v=""/>
    <s v=""/>
  </r>
  <r>
    <x v="18"/>
    <s v="India       "/>
    <x v="2"/>
    <s v=""/>
    <s v=""/>
    <s v=""/>
    <s v=""/>
    <s v=""/>
    <x v="0"/>
    <s v=""/>
    <s v=""/>
    <s v=""/>
    <s v=""/>
  </r>
  <r>
    <x v="18"/>
    <s v="India       "/>
    <x v="3"/>
    <s v=""/>
    <s v=""/>
    <s v=""/>
    <s v=""/>
    <s v=""/>
    <x v="0"/>
    <s v=""/>
    <s v=""/>
    <s v=""/>
    <s v=""/>
  </r>
  <r>
    <x v="18"/>
    <s v="India       "/>
    <x v="4"/>
    <s v=""/>
    <s v=""/>
    <s v=""/>
    <s v=""/>
    <s v=""/>
    <x v="0"/>
    <s v=""/>
    <s v=""/>
    <s v=""/>
    <s v=""/>
  </r>
  <r>
    <x v="18"/>
    <s v="India       "/>
    <x v="5"/>
    <s v=""/>
    <s v=""/>
    <s v=""/>
    <s v=""/>
    <s v=""/>
    <x v="0"/>
    <s v=""/>
    <s v=""/>
    <s v=""/>
    <s v=""/>
  </r>
  <r>
    <x v="19"/>
    <s v="India       "/>
    <x v="0"/>
    <s v=""/>
    <s v=""/>
    <s v=""/>
    <s v=""/>
    <s v=""/>
    <x v="0"/>
    <s v=""/>
    <s v=""/>
    <s v=""/>
    <s v=""/>
  </r>
  <r>
    <x v="19"/>
    <s v="India       "/>
    <x v="1"/>
    <s v=""/>
    <s v=""/>
    <s v=""/>
    <s v=""/>
    <s v=""/>
    <x v="0"/>
    <s v=""/>
    <s v=""/>
    <s v=""/>
    <s v=""/>
  </r>
  <r>
    <x v="19"/>
    <s v="India       "/>
    <x v="2"/>
    <s v=""/>
    <s v=""/>
    <n v="0.02"/>
    <s v=""/>
    <s v=""/>
    <x v="0"/>
    <s v=""/>
    <n v="0"/>
    <s v=""/>
    <s v=""/>
  </r>
  <r>
    <x v="19"/>
    <s v="India       "/>
    <x v="3"/>
    <s v=""/>
    <s v=""/>
    <s v=""/>
    <s v=""/>
    <s v=""/>
    <x v="0"/>
    <s v=""/>
    <s v=""/>
    <s v=""/>
    <s v=""/>
  </r>
  <r>
    <x v="19"/>
    <s v="India       "/>
    <x v="4"/>
    <s v=""/>
    <s v=""/>
    <s v=""/>
    <n v="1.49"/>
    <n v="0.74"/>
    <x v="0"/>
    <s v=""/>
    <s v=""/>
    <n v="0"/>
    <n v="0"/>
  </r>
  <r>
    <x v="19"/>
    <s v="India       "/>
    <x v="5"/>
    <s v=""/>
    <s v=""/>
    <s v=""/>
    <s v=""/>
    <s v=""/>
    <x v="0"/>
    <s v=""/>
    <s v=""/>
    <s v=""/>
    <s v=""/>
  </r>
  <r>
    <x v="20"/>
    <s v="India       "/>
    <x v="0"/>
    <s v=""/>
    <s v=""/>
    <s v=""/>
    <n v="2.38"/>
    <s v=""/>
    <x v="0"/>
    <s v=""/>
    <s v=""/>
    <n v="1.3"/>
    <s v=""/>
  </r>
  <r>
    <x v="20"/>
    <s v="India       "/>
    <x v="1"/>
    <s v=""/>
    <s v=""/>
    <s v=""/>
    <s v=""/>
    <s v=""/>
    <x v="0"/>
    <s v=""/>
    <s v=""/>
    <s v=""/>
    <s v=""/>
  </r>
  <r>
    <x v="20"/>
    <s v="India       "/>
    <x v="2"/>
    <n v="19.600000000000001"/>
    <n v="36.29"/>
    <n v="0.13"/>
    <s v=""/>
    <s v=""/>
    <x v="53"/>
    <n v="1.1000000000000001"/>
    <n v="0"/>
    <s v=""/>
    <s v=""/>
  </r>
  <r>
    <x v="20"/>
    <s v="India       "/>
    <x v="3"/>
    <s v=""/>
    <s v=""/>
    <s v=""/>
    <s v=""/>
    <s v=""/>
    <x v="0"/>
    <s v=""/>
    <s v=""/>
    <s v=""/>
    <s v=""/>
  </r>
  <r>
    <x v="20"/>
    <s v="India       "/>
    <x v="4"/>
    <s v=""/>
    <s v=""/>
    <s v=""/>
    <s v=""/>
    <s v=""/>
    <x v="0"/>
    <s v=""/>
    <s v=""/>
    <s v=""/>
    <s v=""/>
  </r>
  <r>
    <x v="20"/>
    <s v="India       "/>
    <x v="5"/>
    <s v=""/>
    <s v=""/>
    <s v=""/>
    <s v=""/>
    <s v=""/>
    <x v="0"/>
    <s v=""/>
    <s v=""/>
    <s v=""/>
    <s v=""/>
  </r>
  <r>
    <x v="21"/>
    <s v="India       "/>
    <x v="0"/>
    <s v=""/>
    <s v=""/>
    <s v=""/>
    <s v=""/>
    <s v=""/>
    <x v="0"/>
    <s v=""/>
    <s v=""/>
    <s v=""/>
    <s v=""/>
  </r>
  <r>
    <x v="21"/>
    <s v="India       "/>
    <x v="1"/>
    <s v=""/>
    <s v=""/>
    <s v=""/>
    <s v=""/>
    <s v=""/>
    <x v="0"/>
    <s v=""/>
    <s v=""/>
    <s v=""/>
    <s v=""/>
  </r>
  <r>
    <x v="21"/>
    <s v="India       "/>
    <x v="2"/>
    <s v=""/>
    <s v=""/>
    <s v=""/>
    <s v=""/>
    <s v=""/>
    <x v="0"/>
    <s v=""/>
    <s v=""/>
    <s v=""/>
    <s v=""/>
  </r>
  <r>
    <x v="21"/>
    <s v="India       "/>
    <x v="3"/>
    <s v=""/>
    <s v=""/>
    <s v=""/>
    <s v=""/>
    <s v=""/>
    <x v="0"/>
    <s v=""/>
    <s v=""/>
    <s v=""/>
    <s v=""/>
  </r>
  <r>
    <x v="21"/>
    <s v="India       "/>
    <x v="4"/>
    <s v=""/>
    <s v=""/>
    <s v=""/>
    <s v=""/>
    <s v=""/>
    <x v="0"/>
    <s v=""/>
    <s v=""/>
    <s v=""/>
    <s v=""/>
  </r>
  <r>
    <x v="21"/>
    <s v="India       "/>
    <x v="5"/>
    <s v=""/>
    <s v=""/>
    <s v=""/>
    <s v=""/>
    <s v=""/>
    <x v="0"/>
    <s v=""/>
    <s v=""/>
    <s v=""/>
    <s v=""/>
  </r>
  <r>
    <x v="22"/>
    <s v="India       "/>
    <x v="0"/>
    <s v=""/>
    <s v=""/>
    <s v=""/>
    <s v=""/>
    <s v=""/>
    <x v="0"/>
    <s v=""/>
    <s v=""/>
    <s v=""/>
    <s v=""/>
  </r>
  <r>
    <x v="22"/>
    <s v="India       "/>
    <x v="1"/>
    <s v=""/>
    <s v=""/>
    <s v=""/>
    <s v=""/>
    <s v=""/>
    <x v="0"/>
    <s v=""/>
    <s v=""/>
    <s v=""/>
    <s v=""/>
  </r>
  <r>
    <x v="22"/>
    <s v="India       "/>
    <x v="2"/>
    <s v=""/>
    <s v=""/>
    <s v=""/>
    <s v=""/>
    <s v=""/>
    <x v="0"/>
    <s v=""/>
    <s v=""/>
    <s v=""/>
    <s v=""/>
  </r>
  <r>
    <x v="22"/>
    <s v="India       "/>
    <x v="3"/>
    <s v=""/>
    <s v=""/>
    <s v=""/>
    <s v=""/>
    <s v=""/>
    <x v="0"/>
    <s v=""/>
    <s v=""/>
    <s v=""/>
    <s v=""/>
  </r>
  <r>
    <x v="22"/>
    <s v="India       "/>
    <x v="4"/>
    <s v=""/>
    <s v=""/>
    <s v=""/>
    <s v=""/>
    <s v=""/>
    <x v="0"/>
    <s v=""/>
    <s v=""/>
    <s v=""/>
    <s v=""/>
  </r>
  <r>
    <x v="22"/>
    <s v="India       "/>
    <x v="5"/>
    <s v=""/>
    <s v=""/>
    <s v=""/>
    <s v=""/>
    <s v=""/>
    <x v="0"/>
    <s v=""/>
    <s v=""/>
    <s v=""/>
    <s v=""/>
  </r>
  <r>
    <x v="23"/>
    <s v="India       "/>
    <x v="0"/>
    <s v=""/>
    <s v=""/>
    <s v=""/>
    <s v=""/>
    <s v=""/>
    <x v="0"/>
    <s v=""/>
    <s v=""/>
    <s v=""/>
    <s v=""/>
  </r>
  <r>
    <x v="23"/>
    <s v="India       "/>
    <x v="1"/>
    <s v=""/>
    <s v=""/>
    <s v=""/>
    <s v=""/>
    <s v=""/>
    <x v="0"/>
    <s v=""/>
    <s v=""/>
    <s v=""/>
    <s v=""/>
  </r>
  <r>
    <x v="23"/>
    <s v="India       "/>
    <x v="2"/>
    <s v=""/>
    <s v=""/>
    <s v=""/>
    <s v=""/>
    <s v=""/>
    <x v="0"/>
    <s v=""/>
    <s v=""/>
    <s v=""/>
    <s v=""/>
  </r>
  <r>
    <x v="23"/>
    <s v="India       "/>
    <x v="3"/>
    <s v=""/>
    <n v="14.92"/>
    <n v="10.86"/>
    <s v=""/>
    <s v=""/>
    <x v="0"/>
    <n v="7"/>
    <n v="4.9000000000000004"/>
    <s v=""/>
    <s v=""/>
  </r>
  <r>
    <x v="23"/>
    <s v="India       "/>
    <x v="4"/>
    <n v="36.979999999999997"/>
    <n v="62.93"/>
    <n v="160.27000000000001"/>
    <n v="11.4"/>
    <s v=""/>
    <x v="54"/>
    <n v="32.799999999999997"/>
    <n v="73.099999999999994"/>
    <n v="8"/>
    <s v=""/>
  </r>
  <r>
    <x v="23"/>
    <s v="India       "/>
    <x v="5"/>
    <s v=""/>
    <s v=""/>
    <s v=""/>
    <s v=""/>
    <s v=""/>
    <x v="0"/>
    <s v=""/>
    <s v=""/>
    <s v=""/>
    <s v=""/>
  </r>
  <r>
    <x v="24"/>
    <s v="India       "/>
    <x v="0"/>
    <s v=""/>
    <s v=""/>
    <s v=""/>
    <s v=""/>
    <s v=""/>
    <x v="0"/>
    <s v=""/>
    <s v=""/>
    <s v=""/>
    <s v=""/>
  </r>
  <r>
    <x v="24"/>
    <s v="India       "/>
    <x v="1"/>
    <s v=""/>
    <s v=""/>
    <s v=""/>
    <s v=""/>
    <s v=""/>
    <x v="0"/>
    <s v=""/>
    <s v=""/>
    <s v=""/>
    <s v=""/>
  </r>
  <r>
    <x v="24"/>
    <s v="India       "/>
    <x v="2"/>
    <s v=""/>
    <s v=""/>
    <s v=""/>
    <s v=""/>
    <s v=""/>
    <x v="0"/>
    <s v=""/>
    <s v=""/>
    <s v=""/>
    <s v=""/>
  </r>
  <r>
    <x v="24"/>
    <s v="India       "/>
    <x v="3"/>
    <s v=""/>
    <s v=""/>
    <s v=""/>
    <s v=""/>
    <s v=""/>
    <x v="0"/>
    <s v=""/>
    <s v=""/>
    <s v=""/>
    <s v=""/>
  </r>
  <r>
    <x v="24"/>
    <s v="India       "/>
    <x v="4"/>
    <s v=""/>
    <s v=""/>
    <s v=""/>
    <s v=""/>
    <s v=""/>
    <x v="0"/>
    <s v=""/>
    <s v=""/>
    <s v=""/>
    <s v=""/>
  </r>
  <r>
    <x v="24"/>
    <s v="India       "/>
    <x v="5"/>
    <s v=""/>
    <s v=""/>
    <s v=""/>
    <s v=""/>
    <s v=""/>
    <x v="0"/>
    <s v=""/>
    <s v=""/>
    <s v=""/>
    <s v=""/>
  </r>
  <r>
    <x v="25"/>
    <s v="India       "/>
    <x v="0"/>
    <s v=""/>
    <s v=""/>
    <s v=""/>
    <s v=""/>
    <s v=""/>
    <x v="0"/>
    <s v=""/>
    <s v=""/>
    <s v=""/>
    <s v=""/>
  </r>
  <r>
    <x v="25"/>
    <s v="India       "/>
    <x v="1"/>
    <s v=""/>
    <s v=""/>
    <s v=""/>
    <s v=""/>
    <s v=""/>
    <x v="0"/>
    <s v=""/>
    <s v=""/>
    <s v=""/>
    <s v=""/>
  </r>
  <r>
    <x v="25"/>
    <s v="India       "/>
    <x v="2"/>
    <s v=""/>
    <s v=""/>
    <n v="0.03"/>
    <s v=""/>
    <s v=""/>
    <x v="0"/>
    <s v=""/>
    <n v="0"/>
    <s v=""/>
    <s v=""/>
  </r>
  <r>
    <x v="25"/>
    <s v="India       "/>
    <x v="3"/>
    <s v=""/>
    <s v=""/>
    <s v=""/>
    <s v=""/>
    <s v=""/>
    <x v="0"/>
    <s v=""/>
    <s v=""/>
    <s v=""/>
    <s v=""/>
  </r>
  <r>
    <x v="25"/>
    <s v="India       "/>
    <x v="4"/>
    <s v=""/>
    <s v=""/>
    <s v=""/>
    <s v=""/>
    <s v=""/>
    <x v="0"/>
    <s v=""/>
    <s v=""/>
    <s v=""/>
    <s v=""/>
  </r>
  <r>
    <x v="25"/>
    <s v="India       "/>
    <x v="5"/>
    <s v=""/>
    <n v="1.79"/>
    <s v=""/>
    <s v=""/>
    <s v=""/>
    <x v="0"/>
    <n v="0.1"/>
    <s v=""/>
    <s v=""/>
    <s v=""/>
  </r>
  <r>
    <x v="26"/>
    <s v="India       "/>
    <x v="0"/>
    <s v=""/>
    <s v=""/>
    <s v=""/>
    <s v=""/>
    <s v=""/>
    <x v="0"/>
    <s v=""/>
    <s v=""/>
    <s v=""/>
    <s v=""/>
  </r>
  <r>
    <x v="26"/>
    <s v="India       "/>
    <x v="1"/>
    <s v=""/>
    <s v=""/>
    <s v=""/>
    <s v=""/>
    <s v=""/>
    <x v="0"/>
    <s v=""/>
    <s v=""/>
    <s v=""/>
    <s v=""/>
  </r>
  <r>
    <x v="26"/>
    <s v="India       "/>
    <x v="2"/>
    <s v=""/>
    <s v=""/>
    <s v=""/>
    <s v=""/>
    <s v=""/>
    <x v="0"/>
    <s v=""/>
    <s v=""/>
    <s v=""/>
    <s v=""/>
  </r>
  <r>
    <x v="26"/>
    <s v="India       "/>
    <x v="3"/>
    <s v=""/>
    <s v=""/>
    <s v=""/>
    <s v=""/>
    <s v=""/>
    <x v="0"/>
    <s v=""/>
    <s v=""/>
    <s v=""/>
    <s v=""/>
  </r>
  <r>
    <x v="26"/>
    <s v="India       "/>
    <x v="4"/>
    <s v=""/>
    <s v=""/>
    <s v=""/>
    <s v=""/>
    <s v=""/>
    <x v="0"/>
    <s v=""/>
    <s v=""/>
    <s v=""/>
    <s v=""/>
  </r>
  <r>
    <x v="26"/>
    <s v="India       "/>
    <x v="5"/>
    <s v=""/>
    <s v=""/>
    <s v=""/>
    <s v=""/>
    <s v=""/>
    <x v="0"/>
    <s v=""/>
    <s v=""/>
    <s v=""/>
    <s v=""/>
  </r>
  <r>
    <x v="27"/>
    <s v="India       "/>
    <x v="0"/>
    <s v=""/>
    <s v=""/>
    <s v=""/>
    <s v=""/>
    <s v=""/>
    <x v="0"/>
    <s v=""/>
    <s v=""/>
    <s v=""/>
    <s v=""/>
  </r>
  <r>
    <x v="27"/>
    <s v="India       "/>
    <x v="1"/>
    <s v=""/>
    <s v=""/>
    <s v=""/>
    <s v=""/>
    <s v=""/>
    <x v="0"/>
    <s v=""/>
    <s v=""/>
    <s v=""/>
    <s v=""/>
  </r>
  <r>
    <x v="27"/>
    <s v="India       "/>
    <x v="2"/>
    <s v=""/>
    <s v=""/>
    <s v=""/>
    <s v=""/>
    <s v=""/>
    <x v="0"/>
    <s v=""/>
    <s v=""/>
    <s v=""/>
    <s v=""/>
  </r>
  <r>
    <x v="27"/>
    <s v="India       "/>
    <x v="3"/>
    <s v=""/>
    <s v=""/>
    <s v=""/>
    <s v=""/>
    <s v=""/>
    <x v="0"/>
    <s v=""/>
    <s v=""/>
    <s v=""/>
    <s v=""/>
  </r>
  <r>
    <x v="27"/>
    <s v="India       "/>
    <x v="4"/>
    <s v=""/>
    <s v=""/>
    <s v=""/>
    <s v=""/>
    <s v=""/>
    <x v="0"/>
    <s v=""/>
    <s v=""/>
    <s v=""/>
    <s v=""/>
  </r>
  <r>
    <x v="27"/>
    <s v="India       "/>
    <x v="5"/>
    <s v=""/>
    <s v=""/>
    <s v=""/>
    <s v=""/>
    <s v=""/>
    <x v="0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K33" firstHeaderRow="0" firstDataRow="1" firstDataCol="1" rowPageCount="1" colPageCount="1"/>
  <pivotFields count="13">
    <pivotField axis="axisRow" showAll="0">
      <items count="29">
        <item x="14"/>
        <item x="10"/>
        <item x="24"/>
        <item x="26"/>
        <item x="27"/>
        <item x="20"/>
        <item x="6"/>
        <item x="16"/>
        <item x="13"/>
        <item x="2"/>
        <item x="0"/>
        <item x="7"/>
        <item x="22"/>
        <item x="5"/>
        <item x="3"/>
        <item x="17"/>
        <item x="18"/>
        <item x="11"/>
        <item x="15"/>
        <item x="1"/>
        <item x="19"/>
        <item x="8"/>
        <item x="23"/>
        <item x="21"/>
        <item x="25"/>
        <item x="9"/>
        <item x="12"/>
        <item x="4"/>
        <item t="default"/>
      </items>
    </pivotField>
    <pivotField showAll="0"/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>
      <items count="56">
        <item x="24"/>
        <item x="46"/>
        <item x="31"/>
        <item x="53"/>
        <item x="29"/>
        <item x="11"/>
        <item x="51"/>
        <item x="27"/>
        <item x="52"/>
        <item x="5"/>
        <item x="4"/>
        <item x="33"/>
        <item x="43"/>
        <item x="10"/>
        <item x="54"/>
        <item x="35"/>
        <item x="41"/>
        <item x="22"/>
        <item x="34"/>
        <item x="3"/>
        <item x="36"/>
        <item x="1"/>
        <item x="32"/>
        <item x="18"/>
        <item x="44"/>
        <item x="2"/>
        <item x="6"/>
        <item x="45"/>
        <item x="17"/>
        <item x="28"/>
        <item x="12"/>
        <item x="13"/>
        <item x="30"/>
        <item x="26"/>
        <item x="47"/>
        <item x="9"/>
        <item x="19"/>
        <item x="7"/>
        <item x="25"/>
        <item x="23"/>
        <item x="48"/>
        <item x="21"/>
        <item x="16"/>
        <item x="37"/>
        <item x="8"/>
        <item x="38"/>
        <item x="42"/>
        <item x="14"/>
        <item x="20"/>
        <item x="15"/>
        <item x="50"/>
        <item x="39"/>
        <item x="40"/>
        <item x="49"/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2" hier="-1"/>
  </pageFields>
  <dataFields count="10">
    <dataField name="Sum of Year 2016 V" fld="3" baseField="0" baseItem="0"/>
    <dataField name="Sum of Year 2017 V" fld="4" baseField="0" baseItem="0"/>
    <dataField name="Sum of Year 2018 V" fld="5" baseField="0" baseItem="0"/>
    <dataField name="Sum of Year 2019 V" fld="6" baseField="0" baseItem="0"/>
    <dataField name="Sum of 2020 H1 V" fld="7" baseField="0" baseItem="0"/>
    <dataField name="Sum of Year 2016" fld="8" baseField="0" baseItem="0"/>
    <dataField name="Sum of Year 2017" fld="9" baseField="0" baseItem="0"/>
    <dataField name="Sum of Year 2018" fld="10" baseField="0" baseItem="0"/>
    <dataField name="Sum of Year 2019" fld="11" baseField="0" baseItem="0"/>
    <dataField name="Sum of 2020 H1" fld="12" baseField="0" baseItem="0"/>
  </dataFields>
  <formats count="10">
    <format dxfId="8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8">
      <pivotArea outline="0" collapsedLevelsAreSubtotals="1" fieldPosition="0"/>
    </format>
    <format dxfId="7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2">
      <pivotArea outline="0" collapsedLevelsAreSubtotals="1" fieldPosition="0">
        <references count="1">
          <reference field="4294967294" count="5" selected="0">
            <x v="5"/>
            <x v="6"/>
            <x v="7"/>
            <x v="8"/>
            <x v="9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5"/>
            <x v="6"/>
            <x v="7"/>
            <x v="8"/>
            <x v="9"/>
          </reference>
        </references>
      </pivotArea>
    </format>
    <format dxfId="30">
      <pivotArea field="2" type="button" dataOnly="0" labelOnly="1" outline="0" axis="axisPage" fieldPosition="0"/>
    </format>
    <format dxfId="29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90" zoomScaleNormal="90" workbookViewId="0"/>
  </sheetViews>
  <sheetFormatPr defaultRowHeight="14.5" x14ac:dyDescent="0.35"/>
  <cols>
    <col min="1" max="1" width="12.36328125" customWidth="1"/>
    <col min="2" max="5" width="17.08984375" bestFit="1" customWidth="1"/>
    <col min="6" max="6" width="15.54296875" bestFit="1" customWidth="1"/>
    <col min="7" max="10" width="15.36328125" bestFit="1" customWidth="1"/>
    <col min="11" max="11" width="13.90625" bestFit="1" customWidth="1"/>
  </cols>
  <sheetData>
    <row r="1" spans="1:11" x14ac:dyDescent="0.35">
      <c r="A1" s="23" t="s">
        <v>73</v>
      </c>
      <c r="B1" s="23"/>
      <c r="C1" s="23"/>
      <c r="D1" s="23"/>
      <c r="E1" s="23"/>
      <c r="F1" s="23"/>
    </row>
    <row r="2" spans="1:11" x14ac:dyDescent="0.35">
      <c r="A2" s="15" t="s">
        <v>51</v>
      </c>
      <c r="B2" t="s">
        <v>59</v>
      </c>
    </row>
    <row r="3" spans="1:11" x14ac:dyDescent="0.35">
      <c r="B3" s="9" t="s">
        <v>65</v>
      </c>
      <c r="C3" s="10"/>
      <c r="D3" s="10"/>
      <c r="E3" s="10"/>
      <c r="F3" s="10"/>
      <c r="G3" s="9" t="s">
        <v>7</v>
      </c>
      <c r="H3" s="10"/>
      <c r="I3" s="10"/>
      <c r="J3" s="10"/>
      <c r="K3" s="11"/>
    </row>
    <row r="4" spans="1:11" x14ac:dyDescent="0.35">
      <c r="A4" s="7" t="s">
        <v>57</v>
      </c>
      <c r="B4" s="12" t="s">
        <v>60</v>
      </c>
      <c r="C4" s="13" t="s">
        <v>61</v>
      </c>
      <c r="D4" s="13" t="s">
        <v>62</v>
      </c>
      <c r="E4" s="13" t="s">
        <v>63</v>
      </c>
      <c r="F4" s="14" t="s">
        <v>64</v>
      </c>
      <c r="G4" s="16" t="s">
        <v>66</v>
      </c>
      <c r="H4" s="17" t="s">
        <v>67</v>
      </c>
      <c r="I4" s="17" t="s">
        <v>68</v>
      </c>
      <c r="J4" s="17" t="s">
        <v>69</v>
      </c>
      <c r="K4" s="18" t="s">
        <v>70</v>
      </c>
    </row>
    <row r="5" spans="1:11" x14ac:dyDescent="0.35">
      <c r="A5" s="8" t="s">
        <v>30</v>
      </c>
      <c r="B5" s="24">
        <v>78.95</v>
      </c>
      <c r="C5" s="25">
        <v>37.85</v>
      </c>
      <c r="D5" s="25">
        <v>12.02</v>
      </c>
      <c r="E5" s="25">
        <v>195.01</v>
      </c>
      <c r="F5" s="26">
        <v>12.98</v>
      </c>
      <c r="G5" s="24">
        <v>12.1</v>
      </c>
      <c r="H5" s="25">
        <v>5.8</v>
      </c>
      <c r="I5" s="25">
        <v>0.8</v>
      </c>
      <c r="J5" s="25">
        <v>2.2999999999999998</v>
      </c>
      <c r="K5" s="27">
        <v>0.6</v>
      </c>
    </row>
    <row r="6" spans="1:11" x14ac:dyDescent="0.35">
      <c r="A6" s="8" t="s">
        <v>26</v>
      </c>
      <c r="B6" s="28">
        <v>8621.56</v>
      </c>
      <c r="C6" s="29">
        <v>6774.52</v>
      </c>
      <c r="D6" s="29">
        <v>6208.5300000000007</v>
      </c>
      <c r="E6" s="29">
        <v>5435.26</v>
      </c>
      <c r="F6" s="30">
        <v>1438.6699999999998</v>
      </c>
      <c r="G6" s="28">
        <v>5373</v>
      </c>
      <c r="H6" s="29">
        <v>3444.4999999999995</v>
      </c>
      <c r="I6" s="29">
        <v>3257.5000000000005</v>
      </c>
      <c r="J6" s="29">
        <v>2462.6999999999998</v>
      </c>
      <c r="K6" s="31">
        <v>745.40000000000009</v>
      </c>
    </row>
    <row r="7" spans="1:11" x14ac:dyDescent="0.35">
      <c r="A7" s="8" t="s">
        <v>40</v>
      </c>
      <c r="B7" s="28">
        <v>0</v>
      </c>
      <c r="C7" s="29">
        <v>0</v>
      </c>
      <c r="D7" s="29">
        <v>0</v>
      </c>
      <c r="E7" s="29">
        <v>0</v>
      </c>
      <c r="F7" s="30">
        <v>0</v>
      </c>
      <c r="G7" s="28">
        <v>0</v>
      </c>
      <c r="H7" s="29">
        <v>0</v>
      </c>
      <c r="I7" s="29">
        <v>0</v>
      </c>
      <c r="J7" s="29">
        <v>0</v>
      </c>
      <c r="K7" s="31">
        <v>0</v>
      </c>
    </row>
    <row r="8" spans="1:11" x14ac:dyDescent="0.35">
      <c r="A8" s="8" t="s">
        <v>42</v>
      </c>
      <c r="B8" s="28">
        <v>0</v>
      </c>
      <c r="C8" s="29">
        <v>0</v>
      </c>
      <c r="D8" s="29">
        <v>0</v>
      </c>
      <c r="E8" s="29">
        <v>0</v>
      </c>
      <c r="F8" s="30">
        <v>0</v>
      </c>
      <c r="G8" s="28">
        <v>0</v>
      </c>
      <c r="H8" s="29">
        <v>0</v>
      </c>
      <c r="I8" s="29">
        <v>0</v>
      </c>
      <c r="J8" s="29">
        <v>0</v>
      </c>
      <c r="K8" s="31">
        <v>0</v>
      </c>
    </row>
    <row r="9" spans="1:11" x14ac:dyDescent="0.35">
      <c r="A9" s="8" t="s">
        <v>43</v>
      </c>
      <c r="B9" s="28">
        <v>0</v>
      </c>
      <c r="C9" s="29">
        <v>0</v>
      </c>
      <c r="D9" s="29">
        <v>0</v>
      </c>
      <c r="E9" s="29">
        <v>0</v>
      </c>
      <c r="F9" s="30">
        <v>0</v>
      </c>
      <c r="G9" s="28">
        <v>0</v>
      </c>
      <c r="H9" s="29">
        <v>0</v>
      </c>
      <c r="I9" s="29">
        <v>0</v>
      </c>
      <c r="J9" s="29">
        <v>0</v>
      </c>
      <c r="K9" s="31">
        <v>0</v>
      </c>
    </row>
    <row r="10" spans="1:11" x14ac:dyDescent="0.35">
      <c r="A10" s="8" t="s">
        <v>36</v>
      </c>
      <c r="B10" s="28">
        <v>19.600000000000001</v>
      </c>
      <c r="C10" s="29">
        <v>36.29</v>
      </c>
      <c r="D10" s="29">
        <v>0.13</v>
      </c>
      <c r="E10" s="29">
        <v>2.38</v>
      </c>
      <c r="F10" s="30">
        <v>0</v>
      </c>
      <c r="G10" s="28">
        <v>0.6</v>
      </c>
      <c r="H10" s="29">
        <v>1.1000000000000001</v>
      </c>
      <c r="I10" s="29">
        <v>0</v>
      </c>
      <c r="J10" s="29">
        <v>1.3</v>
      </c>
      <c r="K10" s="31">
        <v>0</v>
      </c>
    </row>
    <row r="11" spans="1:11" x14ac:dyDescent="0.35">
      <c r="A11" s="8" t="s">
        <v>22</v>
      </c>
      <c r="B11" s="28">
        <v>590.48</v>
      </c>
      <c r="C11" s="29">
        <v>0.18</v>
      </c>
      <c r="D11" s="29">
        <v>25.369999999999997</v>
      </c>
      <c r="E11" s="29">
        <v>84.18</v>
      </c>
      <c r="F11" s="30">
        <v>3.35</v>
      </c>
      <c r="G11" s="28">
        <v>132.89999999999998</v>
      </c>
      <c r="H11" s="29">
        <v>0</v>
      </c>
      <c r="I11" s="29">
        <v>0.5</v>
      </c>
      <c r="J11" s="29">
        <v>2.5999999999999996</v>
      </c>
      <c r="K11" s="31">
        <v>0.1</v>
      </c>
    </row>
    <row r="12" spans="1:11" x14ac:dyDescent="0.35">
      <c r="A12" s="8" t="s">
        <v>32</v>
      </c>
      <c r="B12" s="28">
        <v>0</v>
      </c>
      <c r="C12" s="29">
        <v>0</v>
      </c>
      <c r="D12" s="29">
        <v>0</v>
      </c>
      <c r="E12" s="29">
        <v>0</v>
      </c>
      <c r="F12" s="30">
        <v>0</v>
      </c>
      <c r="G12" s="28">
        <v>0</v>
      </c>
      <c r="H12" s="29">
        <v>0</v>
      </c>
      <c r="I12" s="29">
        <v>0</v>
      </c>
      <c r="J12" s="29">
        <v>0</v>
      </c>
      <c r="K12" s="31">
        <v>0</v>
      </c>
    </row>
    <row r="13" spans="1:11" x14ac:dyDescent="0.35">
      <c r="A13" s="8" t="s">
        <v>29</v>
      </c>
      <c r="B13" s="28">
        <v>8774.880000000001</v>
      </c>
      <c r="C13" s="29">
        <v>12061.78</v>
      </c>
      <c r="D13" s="29">
        <v>8661.98</v>
      </c>
      <c r="E13" s="29">
        <v>5645.35</v>
      </c>
      <c r="F13" s="30">
        <v>791.56000000000006</v>
      </c>
      <c r="G13" s="28">
        <v>4429.2</v>
      </c>
      <c r="H13" s="29">
        <v>5721</v>
      </c>
      <c r="I13" s="29">
        <v>4517.7000000000007</v>
      </c>
      <c r="J13" s="29">
        <v>2940.1</v>
      </c>
      <c r="K13" s="31">
        <v>476</v>
      </c>
    </row>
    <row r="14" spans="1:11" x14ac:dyDescent="0.35">
      <c r="A14" s="8" t="s">
        <v>18</v>
      </c>
      <c r="B14" s="28">
        <v>4554.76</v>
      </c>
      <c r="C14" s="29">
        <v>1271</v>
      </c>
      <c r="D14" s="29">
        <v>1304.19</v>
      </c>
      <c r="E14" s="29">
        <v>1773.8400000000001</v>
      </c>
      <c r="F14" s="30">
        <v>1436.2100000000003</v>
      </c>
      <c r="G14" s="28">
        <v>3065.8</v>
      </c>
      <c r="H14" s="29">
        <v>471</v>
      </c>
      <c r="I14" s="29">
        <v>279.89999999999998</v>
      </c>
      <c r="J14" s="29">
        <v>451.6</v>
      </c>
      <c r="K14" s="31">
        <v>266.59999999999997</v>
      </c>
    </row>
    <row r="15" spans="1:11" x14ac:dyDescent="0.35">
      <c r="A15" s="8" t="s">
        <v>15</v>
      </c>
      <c r="B15" s="28">
        <v>480.84</v>
      </c>
      <c r="C15" s="29">
        <v>384.56</v>
      </c>
      <c r="D15" s="29">
        <v>597.40000000000009</v>
      </c>
      <c r="E15" s="29">
        <v>244.2</v>
      </c>
      <c r="F15" s="30">
        <v>71.41</v>
      </c>
      <c r="G15" s="28">
        <v>181.8</v>
      </c>
      <c r="H15" s="29">
        <v>142.1</v>
      </c>
      <c r="I15" s="29">
        <v>305.70000000000005</v>
      </c>
      <c r="J15" s="29">
        <v>13.3</v>
      </c>
      <c r="K15" s="31">
        <v>2.5999999999999996</v>
      </c>
    </row>
    <row r="16" spans="1:11" x14ac:dyDescent="0.35">
      <c r="A16" s="8" t="s">
        <v>23</v>
      </c>
      <c r="B16" s="28">
        <v>61.95</v>
      </c>
      <c r="C16" s="29">
        <v>0</v>
      </c>
      <c r="D16" s="29">
        <v>0</v>
      </c>
      <c r="E16" s="29">
        <v>0</v>
      </c>
      <c r="F16" s="30">
        <v>0</v>
      </c>
      <c r="G16" s="28">
        <v>45.6</v>
      </c>
      <c r="H16" s="29">
        <v>0</v>
      </c>
      <c r="I16" s="29">
        <v>0</v>
      </c>
      <c r="J16" s="29">
        <v>0</v>
      </c>
      <c r="K16" s="31">
        <v>0</v>
      </c>
    </row>
    <row r="17" spans="1:11" x14ac:dyDescent="0.35">
      <c r="A17" s="8" t="s">
        <v>38</v>
      </c>
      <c r="B17" s="28">
        <v>0</v>
      </c>
      <c r="C17" s="29">
        <v>0</v>
      </c>
      <c r="D17" s="29">
        <v>0</v>
      </c>
      <c r="E17" s="29">
        <v>0</v>
      </c>
      <c r="F17" s="30">
        <v>0</v>
      </c>
      <c r="G17" s="28">
        <v>0</v>
      </c>
      <c r="H17" s="29">
        <v>0</v>
      </c>
      <c r="I17" s="29">
        <v>0</v>
      </c>
      <c r="J17" s="29">
        <v>0</v>
      </c>
      <c r="K17" s="31">
        <v>0</v>
      </c>
    </row>
    <row r="18" spans="1:11" x14ac:dyDescent="0.35">
      <c r="A18" s="8" t="s">
        <v>21</v>
      </c>
      <c r="B18" s="28">
        <v>1.9</v>
      </c>
      <c r="C18" s="29">
        <v>0</v>
      </c>
      <c r="D18" s="29">
        <v>0</v>
      </c>
      <c r="E18" s="29">
        <v>34.97</v>
      </c>
      <c r="F18" s="30">
        <v>0</v>
      </c>
      <c r="G18" s="28">
        <v>0.7</v>
      </c>
      <c r="H18" s="29">
        <v>0</v>
      </c>
      <c r="I18" s="29">
        <v>0</v>
      </c>
      <c r="J18" s="29">
        <v>5.0999999999999996</v>
      </c>
      <c r="K18" s="31">
        <v>0</v>
      </c>
    </row>
    <row r="19" spans="1:11" x14ac:dyDescent="0.35">
      <c r="A19" s="8" t="s">
        <v>19</v>
      </c>
      <c r="B19" s="28">
        <v>5461.32</v>
      </c>
      <c r="C19" s="29">
        <v>3465.04</v>
      </c>
      <c r="D19" s="29">
        <v>2653.71</v>
      </c>
      <c r="E19" s="29">
        <v>2027.15</v>
      </c>
      <c r="F19" s="30">
        <v>561.07000000000005</v>
      </c>
      <c r="G19" s="28">
        <v>2196.7000000000003</v>
      </c>
      <c r="H19" s="29">
        <v>851.50000000000011</v>
      </c>
      <c r="I19" s="29">
        <v>823.90000000000009</v>
      </c>
      <c r="J19" s="29">
        <v>696</v>
      </c>
      <c r="K19" s="31">
        <v>156.69999999999999</v>
      </c>
    </row>
    <row r="20" spans="1:11" x14ac:dyDescent="0.35">
      <c r="A20" s="8" t="s">
        <v>33</v>
      </c>
      <c r="B20" s="28">
        <v>0</v>
      </c>
      <c r="C20" s="29">
        <v>0</v>
      </c>
      <c r="D20" s="29">
        <v>0</v>
      </c>
      <c r="E20" s="29">
        <v>0</v>
      </c>
      <c r="F20" s="30">
        <v>0</v>
      </c>
      <c r="G20" s="28">
        <v>0</v>
      </c>
      <c r="H20" s="29">
        <v>0</v>
      </c>
      <c r="I20" s="29">
        <v>0</v>
      </c>
      <c r="J20" s="29">
        <v>0</v>
      </c>
      <c r="K20" s="31">
        <v>0</v>
      </c>
    </row>
    <row r="21" spans="1:11" x14ac:dyDescent="0.35">
      <c r="A21" s="8" t="s">
        <v>34</v>
      </c>
      <c r="B21" s="28">
        <v>0</v>
      </c>
      <c r="C21" s="29">
        <v>0</v>
      </c>
      <c r="D21" s="29">
        <v>0</v>
      </c>
      <c r="E21" s="29">
        <v>0</v>
      </c>
      <c r="F21" s="30">
        <v>0</v>
      </c>
      <c r="G21" s="28">
        <v>0</v>
      </c>
      <c r="H21" s="29">
        <v>0</v>
      </c>
      <c r="I21" s="29">
        <v>0</v>
      </c>
      <c r="J21" s="29">
        <v>0</v>
      </c>
      <c r="K21" s="31">
        <v>0</v>
      </c>
    </row>
    <row r="22" spans="1:11" x14ac:dyDescent="0.35">
      <c r="A22" s="8" t="s">
        <v>27</v>
      </c>
      <c r="B22" s="28">
        <v>0</v>
      </c>
      <c r="C22" s="29">
        <v>0</v>
      </c>
      <c r="D22" s="29">
        <v>0</v>
      </c>
      <c r="E22" s="29">
        <v>0</v>
      </c>
      <c r="F22" s="30">
        <v>0</v>
      </c>
      <c r="G22" s="28">
        <v>0</v>
      </c>
      <c r="H22" s="29">
        <v>0</v>
      </c>
      <c r="I22" s="29">
        <v>0</v>
      </c>
      <c r="J22" s="29">
        <v>0</v>
      </c>
      <c r="K22" s="31">
        <v>0</v>
      </c>
    </row>
    <row r="23" spans="1:11" x14ac:dyDescent="0.35">
      <c r="A23" s="8" t="s">
        <v>31</v>
      </c>
      <c r="B23" s="28">
        <v>0</v>
      </c>
      <c r="C23" s="29">
        <v>0</v>
      </c>
      <c r="D23" s="29">
        <v>0</v>
      </c>
      <c r="E23" s="29">
        <v>0</v>
      </c>
      <c r="F23" s="30">
        <v>0</v>
      </c>
      <c r="G23" s="28">
        <v>0</v>
      </c>
      <c r="H23" s="29">
        <v>0</v>
      </c>
      <c r="I23" s="29">
        <v>0</v>
      </c>
      <c r="J23" s="29">
        <v>0</v>
      </c>
      <c r="K23" s="31">
        <v>0</v>
      </c>
    </row>
    <row r="24" spans="1:11" x14ac:dyDescent="0.35">
      <c r="A24" s="8" t="s">
        <v>17</v>
      </c>
      <c r="B24" s="28">
        <v>1978.1499999999999</v>
      </c>
      <c r="C24" s="29">
        <v>1064.7199999999998</v>
      </c>
      <c r="D24" s="29">
        <v>1770.38</v>
      </c>
      <c r="E24" s="29">
        <v>937.36000000000013</v>
      </c>
      <c r="F24" s="30">
        <v>805.1</v>
      </c>
      <c r="G24" s="28">
        <v>1215.2</v>
      </c>
      <c r="H24" s="29">
        <v>641.5</v>
      </c>
      <c r="I24" s="29">
        <v>948.59999999999991</v>
      </c>
      <c r="J24" s="29">
        <v>490.4</v>
      </c>
      <c r="K24" s="31">
        <v>406.90000000000003</v>
      </c>
    </row>
    <row r="25" spans="1:11" x14ac:dyDescent="0.35">
      <c r="A25" s="8" t="s">
        <v>35</v>
      </c>
      <c r="B25" s="28">
        <v>0</v>
      </c>
      <c r="C25" s="29">
        <v>0</v>
      </c>
      <c r="D25" s="29">
        <v>0.02</v>
      </c>
      <c r="E25" s="29">
        <v>1.49</v>
      </c>
      <c r="F25" s="30">
        <v>0.74</v>
      </c>
      <c r="G25" s="28">
        <v>0</v>
      </c>
      <c r="H25" s="29">
        <v>0</v>
      </c>
      <c r="I25" s="29">
        <v>0</v>
      </c>
      <c r="J25" s="29">
        <v>0</v>
      </c>
      <c r="K25" s="31">
        <v>0</v>
      </c>
    </row>
    <row r="26" spans="1:11" x14ac:dyDescent="0.35">
      <c r="A26" s="8" t="s">
        <v>24</v>
      </c>
      <c r="B26" s="28">
        <v>0</v>
      </c>
      <c r="C26" s="29">
        <v>0</v>
      </c>
      <c r="D26" s="29">
        <v>0</v>
      </c>
      <c r="E26" s="29">
        <v>0.43</v>
      </c>
      <c r="F26" s="30">
        <v>0</v>
      </c>
      <c r="G26" s="28">
        <v>0</v>
      </c>
      <c r="H26" s="29">
        <v>0</v>
      </c>
      <c r="I26" s="29">
        <v>0</v>
      </c>
      <c r="J26" s="29">
        <v>0.1</v>
      </c>
      <c r="K26" s="31">
        <v>0</v>
      </c>
    </row>
    <row r="27" spans="1:11" x14ac:dyDescent="0.35">
      <c r="A27" s="8" t="s">
        <v>39</v>
      </c>
      <c r="B27" s="28">
        <v>36.979999999999997</v>
      </c>
      <c r="C27" s="29">
        <v>77.849999999999994</v>
      </c>
      <c r="D27" s="29">
        <v>171.13</v>
      </c>
      <c r="E27" s="29">
        <v>11.4</v>
      </c>
      <c r="F27" s="30">
        <v>0</v>
      </c>
      <c r="G27" s="28">
        <v>18.7</v>
      </c>
      <c r="H27" s="29">
        <v>39.799999999999997</v>
      </c>
      <c r="I27" s="29">
        <v>78</v>
      </c>
      <c r="J27" s="29">
        <v>8</v>
      </c>
      <c r="K27" s="31">
        <v>0</v>
      </c>
    </row>
    <row r="28" spans="1:11" x14ac:dyDescent="0.35">
      <c r="A28" s="8" t="s">
        <v>37</v>
      </c>
      <c r="B28" s="28">
        <v>0</v>
      </c>
      <c r="C28" s="29">
        <v>0</v>
      </c>
      <c r="D28" s="29">
        <v>0</v>
      </c>
      <c r="E28" s="29">
        <v>0</v>
      </c>
      <c r="F28" s="30">
        <v>0</v>
      </c>
      <c r="G28" s="28">
        <v>0</v>
      </c>
      <c r="H28" s="29">
        <v>0</v>
      </c>
      <c r="I28" s="29">
        <v>0</v>
      </c>
      <c r="J28" s="29">
        <v>0</v>
      </c>
      <c r="K28" s="31">
        <v>0</v>
      </c>
    </row>
    <row r="29" spans="1:11" x14ac:dyDescent="0.35">
      <c r="A29" s="8" t="s">
        <v>41</v>
      </c>
      <c r="B29" s="28">
        <v>0</v>
      </c>
      <c r="C29" s="29">
        <v>1.79</v>
      </c>
      <c r="D29" s="29">
        <v>0.03</v>
      </c>
      <c r="E29" s="29">
        <v>0</v>
      </c>
      <c r="F29" s="30">
        <v>0</v>
      </c>
      <c r="G29" s="28">
        <v>0</v>
      </c>
      <c r="H29" s="29">
        <v>0.1</v>
      </c>
      <c r="I29" s="29">
        <v>0</v>
      </c>
      <c r="J29" s="29">
        <v>0</v>
      </c>
      <c r="K29" s="31">
        <v>0</v>
      </c>
    </row>
    <row r="30" spans="1:11" x14ac:dyDescent="0.35">
      <c r="A30" s="8" t="s">
        <v>25</v>
      </c>
      <c r="B30" s="28">
        <v>169.5</v>
      </c>
      <c r="C30" s="29">
        <v>597.86</v>
      </c>
      <c r="D30" s="29">
        <v>329.59000000000003</v>
      </c>
      <c r="E30" s="29">
        <v>242.44</v>
      </c>
      <c r="F30" s="30">
        <v>202.84</v>
      </c>
      <c r="G30" s="28">
        <v>105.30000000000001</v>
      </c>
      <c r="H30" s="29">
        <v>452.99999999999994</v>
      </c>
      <c r="I30" s="29">
        <v>246.90000000000003</v>
      </c>
      <c r="J30" s="29">
        <v>165</v>
      </c>
      <c r="K30" s="31">
        <v>120.7</v>
      </c>
    </row>
    <row r="31" spans="1:11" x14ac:dyDescent="0.35">
      <c r="A31" s="8" t="s">
        <v>28</v>
      </c>
      <c r="B31" s="28">
        <v>628.66999999999996</v>
      </c>
      <c r="C31" s="29">
        <v>3797.1800000000003</v>
      </c>
      <c r="D31" s="29">
        <v>1542.92</v>
      </c>
      <c r="E31" s="29">
        <v>1117.3699999999999</v>
      </c>
      <c r="F31" s="30">
        <v>1058.1099999999999</v>
      </c>
      <c r="G31" s="28">
        <v>196.6</v>
      </c>
      <c r="H31" s="29">
        <v>1175.3</v>
      </c>
      <c r="I31" s="29">
        <v>286.80000000000007</v>
      </c>
      <c r="J31" s="29">
        <v>233.2</v>
      </c>
      <c r="K31" s="31">
        <v>201.20000000000002</v>
      </c>
    </row>
    <row r="32" spans="1:11" x14ac:dyDescent="0.35">
      <c r="A32" s="8" t="s">
        <v>20</v>
      </c>
      <c r="B32" s="28">
        <v>2050.1799999999998</v>
      </c>
      <c r="C32" s="29">
        <v>1705.14</v>
      </c>
      <c r="D32" s="29">
        <v>880.19999999999993</v>
      </c>
      <c r="E32" s="29">
        <v>525.92999999999995</v>
      </c>
      <c r="F32" s="30">
        <v>99.6</v>
      </c>
      <c r="G32" s="28">
        <v>513.6</v>
      </c>
      <c r="H32" s="29">
        <v>427.7</v>
      </c>
      <c r="I32" s="29">
        <v>264</v>
      </c>
      <c r="J32" s="29">
        <v>75.8</v>
      </c>
      <c r="K32" s="31">
        <v>20.6</v>
      </c>
    </row>
    <row r="33" spans="1:11" x14ac:dyDescent="0.35">
      <c r="A33" s="8" t="s">
        <v>58</v>
      </c>
      <c r="B33" s="32">
        <v>33509.72</v>
      </c>
      <c r="C33" s="33">
        <v>31275.760000000006</v>
      </c>
      <c r="D33" s="33">
        <v>24157.600000000002</v>
      </c>
      <c r="E33" s="33">
        <v>18278.759999999998</v>
      </c>
      <c r="F33" s="34">
        <v>6481.64</v>
      </c>
      <c r="G33" s="32">
        <v>17487.799999999996</v>
      </c>
      <c r="H33" s="33">
        <v>13374.4</v>
      </c>
      <c r="I33" s="33">
        <v>11010.300000000001</v>
      </c>
      <c r="J33" s="33">
        <v>7547.5000000000009</v>
      </c>
      <c r="K33" s="35">
        <v>2397.3999999999996</v>
      </c>
    </row>
    <row r="34" spans="1:11" x14ac:dyDescent="0.35">
      <c r="F34" s="23" t="s">
        <v>71</v>
      </c>
      <c r="K34" s="23" t="s">
        <v>71</v>
      </c>
    </row>
    <row r="36" spans="1:11" x14ac:dyDescent="0.35">
      <c r="A36" s="22" t="s">
        <v>72</v>
      </c>
      <c r="B36" s="20">
        <f>(GETPIVOTDATA("Sum of Year 2016 V",$A$4)*1000)/GETPIVOTDATA("Sum of Year 2016",$A$4)</f>
        <v>1916.1769919601097</v>
      </c>
      <c r="C36" s="20">
        <f>(GETPIVOTDATA("Sum of Year 2017 V",$A$4)*1000)/GETPIVOTDATA("Sum of Year 2017",$A$4)</f>
        <v>2338.4794831917698</v>
      </c>
      <c r="D36" s="20">
        <f>(GETPIVOTDATA("Sum of Year 2018 V",$A$4)*1000)/GETPIVOTDATA("Sum of Year 2018",$A$4)</f>
        <v>2194.0909875298585</v>
      </c>
      <c r="E36" s="20">
        <f>(GETPIVOTDATA("Sum of Year 2019 V",$A$4)*1000)/GETPIVOTDATA("Sum of Year 2019",$A$4)</f>
        <v>2421.8297449486581</v>
      </c>
      <c r="F36" s="21">
        <f>(GETPIVOTDATA("Sum of 2020 H1 V",$A$4)*1000)/GETPIVOTDATA("Sum of 2020 H1",$A$4)</f>
        <v>2703.6122466004845</v>
      </c>
    </row>
    <row r="39" spans="1:11" x14ac:dyDescent="0.35">
      <c r="B39" s="19"/>
      <c r="C39" s="19"/>
      <c r="D39" s="19"/>
      <c r="E39" s="19"/>
      <c r="F39" s="19"/>
    </row>
  </sheetData>
  <mergeCells count="2">
    <mergeCell ref="B3:F3"/>
    <mergeCell ref="G3:K3"/>
  </mergeCell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topLeftCell="A19" workbookViewId="0">
      <selection activeCell="H9" sqref="H9"/>
    </sheetView>
  </sheetViews>
  <sheetFormatPr defaultRowHeight="14.5" x14ac:dyDescent="0.35"/>
  <cols>
    <col min="1" max="1" width="12.54296875" bestFit="1" customWidth="1"/>
    <col min="2" max="2" width="10.08984375" bestFit="1" customWidth="1"/>
  </cols>
  <sheetData>
    <row r="1" spans="1:13" x14ac:dyDescent="0.35">
      <c r="A1" s="3" t="s">
        <v>0</v>
      </c>
    </row>
    <row r="2" spans="1:13" x14ac:dyDescent="0.35">
      <c r="A2" t="s">
        <v>1</v>
      </c>
      <c r="B2" s="6">
        <v>44117.46303240741</v>
      </c>
    </row>
    <row r="4" spans="1:13" x14ac:dyDescent="0.35">
      <c r="A4" t="s">
        <v>2</v>
      </c>
      <c r="B4" t="s">
        <v>3</v>
      </c>
    </row>
    <row r="5" spans="1:13" x14ac:dyDescent="0.35">
      <c r="A5" t="s">
        <v>4</v>
      </c>
      <c r="B5" t="s">
        <v>5</v>
      </c>
    </row>
    <row r="7" spans="1:13" x14ac:dyDescent="0.35"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7</v>
      </c>
      <c r="J7" s="2" t="s">
        <v>7</v>
      </c>
      <c r="K7" s="2" t="s">
        <v>7</v>
      </c>
      <c r="L7" s="2" t="s">
        <v>7</v>
      </c>
      <c r="M7" s="2" t="s">
        <v>7</v>
      </c>
    </row>
    <row r="8" spans="1:13" x14ac:dyDescent="0.35">
      <c r="A8" s="2" t="s">
        <v>8</v>
      </c>
      <c r="B8" s="2" t="s">
        <v>9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</row>
    <row r="9" spans="1:13" x14ac:dyDescent="0.35">
      <c r="A9" s="2" t="s">
        <v>15</v>
      </c>
      <c r="B9" s="2" t="s">
        <v>16</v>
      </c>
      <c r="C9" s="2" t="s">
        <v>45</v>
      </c>
      <c r="D9" s="1" t="s">
        <v>0</v>
      </c>
      <c r="E9" s="4">
        <v>59.42</v>
      </c>
      <c r="F9" s="4">
        <v>20.13</v>
      </c>
      <c r="G9" s="4">
        <v>38.92</v>
      </c>
      <c r="H9" s="4">
        <v>32.44</v>
      </c>
      <c r="I9" s="1" t="s">
        <v>0</v>
      </c>
      <c r="J9" s="5">
        <v>1.6</v>
      </c>
      <c r="K9" s="5">
        <v>1.2</v>
      </c>
      <c r="L9" s="5">
        <v>2.4</v>
      </c>
      <c r="M9" s="5">
        <v>0.4</v>
      </c>
    </row>
    <row r="10" spans="1:13" x14ac:dyDescent="0.35">
      <c r="A10" s="2" t="s">
        <v>15</v>
      </c>
      <c r="B10" s="2" t="s">
        <v>16</v>
      </c>
      <c r="C10" s="2" t="s">
        <v>46</v>
      </c>
      <c r="D10" s="4">
        <v>74.819999999999993</v>
      </c>
      <c r="E10" s="4">
        <v>6.92</v>
      </c>
      <c r="F10" s="4">
        <v>12.49</v>
      </c>
      <c r="G10" s="4">
        <v>6.55</v>
      </c>
      <c r="H10" s="1" t="s">
        <v>0</v>
      </c>
      <c r="I10" s="5">
        <v>44.6</v>
      </c>
      <c r="J10" s="5">
        <v>7.8</v>
      </c>
      <c r="K10" s="5">
        <v>1.2</v>
      </c>
      <c r="L10" s="5">
        <v>1</v>
      </c>
      <c r="M10" s="1" t="s">
        <v>0</v>
      </c>
    </row>
    <row r="11" spans="1:13" x14ac:dyDescent="0.35">
      <c r="A11" s="2" t="s">
        <v>15</v>
      </c>
      <c r="B11" s="2" t="s">
        <v>16</v>
      </c>
      <c r="C11" s="2" t="s">
        <v>47</v>
      </c>
      <c r="D11" s="4">
        <v>146.34</v>
      </c>
      <c r="E11" s="4">
        <v>96.32</v>
      </c>
      <c r="F11" s="4">
        <v>175.11</v>
      </c>
      <c r="G11" s="4">
        <v>45.29</v>
      </c>
      <c r="H11" s="4">
        <v>13.28</v>
      </c>
      <c r="I11" s="5">
        <v>85.9</v>
      </c>
      <c r="J11" s="5">
        <v>62.2</v>
      </c>
      <c r="K11" s="5">
        <v>121.8</v>
      </c>
      <c r="L11" s="5">
        <v>3.8</v>
      </c>
      <c r="M11" s="5">
        <v>0.6</v>
      </c>
    </row>
    <row r="12" spans="1:13" x14ac:dyDescent="0.35">
      <c r="A12" s="2" t="s">
        <v>15</v>
      </c>
      <c r="B12" s="2" t="s">
        <v>16</v>
      </c>
      <c r="C12" s="2" t="s">
        <v>48</v>
      </c>
      <c r="D12" s="4">
        <v>112.03</v>
      </c>
      <c r="E12" s="4">
        <v>39.28</v>
      </c>
      <c r="F12" s="4">
        <v>131.44999999999999</v>
      </c>
      <c r="G12" s="4">
        <v>58.69</v>
      </c>
      <c r="H12" s="4">
        <v>2.48</v>
      </c>
      <c r="I12" s="5">
        <v>33.9</v>
      </c>
      <c r="J12" s="5">
        <v>21.1</v>
      </c>
      <c r="K12" s="5">
        <v>71.900000000000006</v>
      </c>
      <c r="L12" s="5">
        <v>3.3</v>
      </c>
      <c r="M12" s="5">
        <v>0.4</v>
      </c>
    </row>
    <row r="13" spans="1:13" x14ac:dyDescent="0.35">
      <c r="A13" s="2" t="s">
        <v>15</v>
      </c>
      <c r="B13" s="2" t="s">
        <v>16</v>
      </c>
      <c r="C13" s="2" t="s">
        <v>49</v>
      </c>
      <c r="D13" s="4">
        <v>15.64</v>
      </c>
      <c r="E13" s="4">
        <v>71.89</v>
      </c>
      <c r="F13" s="4">
        <v>139.65</v>
      </c>
      <c r="G13" s="4">
        <v>1.9</v>
      </c>
      <c r="H13" s="4">
        <v>0.79</v>
      </c>
      <c r="I13" s="5">
        <v>9</v>
      </c>
      <c r="J13" s="5">
        <v>38.799999999999997</v>
      </c>
      <c r="K13" s="5">
        <v>73.8</v>
      </c>
      <c r="L13" s="5">
        <v>0.5</v>
      </c>
      <c r="M13" s="5">
        <v>0</v>
      </c>
    </row>
    <row r="14" spans="1:13" x14ac:dyDescent="0.35">
      <c r="A14" s="2" t="s">
        <v>15</v>
      </c>
      <c r="B14" s="2" t="s">
        <v>16</v>
      </c>
      <c r="C14" s="2" t="s">
        <v>50</v>
      </c>
      <c r="D14" s="4">
        <v>132.01</v>
      </c>
      <c r="E14" s="4">
        <v>110.73</v>
      </c>
      <c r="F14" s="4">
        <v>118.57</v>
      </c>
      <c r="G14" s="4">
        <v>92.85</v>
      </c>
      <c r="H14" s="4">
        <v>22.42</v>
      </c>
      <c r="I14" s="5">
        <v>8.4</v>
      </c>
      <c r="J14" s="5">
        <v>10.6</v>
      </c>
      <c r="K14" s="5">
        <v>35.799999999999997</v>
      </c>
      <c r="L14" s="5">
        <v>2.2999999999999998</v>
      </c>
      <c r="M14" s="5">
        <v>1.2</v>
      </c>
    </row>
    <row r="15" spans="1:13" x14ac:dyDescent="0.35">
      <c r="A15" s="2" t="s">
        <v>17</v>
      </c>
      <c r="B15" s="2" t="s">
        <v>16</v>
      </c>
      <c r="C15" s="2" t="s">
        <v>45</v>
      </c>
      <c r="D15" s="4">
        <v>203.05</v>
      </c>
      <c r="E15" s="4">
        <v>100.41</v>
      </c>
      <c r="F15" s="4">
        <v>43.4</v>
      </c>
      <c r="G15" s="4">
        <v>87.62</v>
      </c>
      <c r="H15" s="4">
        <v>5.5</v>
      </c>
      <c r="I15" s="5">
        <v>108.5</v>
      </c>
      <c r="J15" s="5">
        <v>49</v>
      </c>
      <c r="K15" s="5">
        <v>22.5</v>
      </c>
      <c r="L15" s="5">
        <v>48.1</v>
      </c>
      <c r="M15" s="5">
        <v>2.7</v>
      </c>
    </row>
    <row r="16" spans="1:13" x14ac:dyDescent="0.35">
      <c r="A16" s="2" t="s">
        <v>17</v>
      </c>
      <c r="B16" s="2" t="s">
        <v>16</v>
      </c>
      <c r="C16" s="2" t="s">
        <v>46</v>
      </c>
      <c r="D16" s="4">
        <v>433.47</v>
      </c>
      <c r="E16" s="4">
        <v>93.7</v>
      </c>
      <c r="F16" s="4">
        <v>442.61</v>
      </c>
      <c r="G16" s="4">
        <v>386.97</v>
      </c>
      <c r="H16" s="4">
        <v>77.44</v>
      </c>
      <c r="I16" s="5">
        <v>233.6</v>
      </c>
      <c r="J16" s="5">
        <v>57</v>
      </c>
      <c r="K16" s="5">
        <v>181</v>
      </c>
      <c r="L16" s="5">
        <v>193.9</v>
      </c>
      <c r="M16" s="5">
        <v>49.7</v>
      </c>
    </row>
    <row r="17" spans="1:13" x14ac:dyDescent="0.35">
      <c r="A17" s="2" t="s">
        <v>17</v>
      </c>
      <c r="B17" s="2" t="s">
        <v>16</v>
      </c>
      <c r="C17" s="2" t="s">
        <v>47</v>
      </c>
      <c r="D17" s="4">
        <v>1011.77</v>
      </c>
      <c r="E17" s="4">
        <v>661.29</v>
      </c>
      <c r="F17" s="4">
        <v>842.22</v>
      </c>
      <c r="G17" s="4">
        <v>373.39</v>
      </c>
      <c r="H17" s="4">
        <v>624.82000000000005</v>
      </c>
      <c r="I17" s="5">
        <v>667.7</v>
      </c>
      <c r="J17" s="5">
        <v>417.4</v>
      </c>
      <c r="K17" s="5">
        <v>509.9</v>
      </c>
      <c r="L17" s="5">
        <v>215.9</v>
      </c>
      <c r="M17" s="5">
        <v>298.2</v>
      </c>
    </row>
    <row r="18" spans="1:13" x14ac:dyDescent="0.35">
      <c r="A18" s="2" t="s">
        <v>17</v>
      </c>
      <c r="B18" s="2" t="s">
        <v>16</v>
      </c>
      <c r="C18" s="2" t="s">
        <v>48</v>
      </c>
      <c r="D18" s="4">
        <v>272.8</v>
      </c>
      <c r="E18" s="4">
        <v>132.69</v>
      </c>
      <c r="F18" s="4">
        <v>295.57</v>
      </c>
      <c r="G18" s="4">
        <v>15.35</v>
      </c>
      <c r="H18" s="1" t="s">
        <v>0</v>
      </c>
      <c r="I18" s="5">
        <v>184.8</v>
      </c>
      <c r="J18" s="5">
        <v>80.2</v>
      </c>
      <c r="K18" s="5">
        <v>157.19999999999999</v>
      </c>
      <c r="L18" s="5">
        <v>11.6</v>
      </c>
      <c r="M18" s="1" t="s">
        <v>0</v>
      </c>
    </row>
    <row r="19" spans="1:13" x14ac:dyDescent="0.35">
      <c r="A19" s="2" t="s">
        <v>17</v>
      </c>
      <c r="B19" s="2" t="s">
        <v>16</v>
      </c>
      <c r="C19" s="2" t="s">
        <v>49</v>
      </c>
      <c r="D19" s="4">
        <v>25.21</v>
      </c>
      <c r="E19" s="4">
        <v>12.29</v>
      </c>
      <c r="F19" s="4">
        <v>115.66</v>
      </c>
      <c r="G19" s="4">
        <v>8.4499999999999993</v>
      </c>
      <c r="H19" s="4">
        <v>85.11</v>
      </c>
      <c r="I19" s="5">
        <v>18.5</v>
      </c>
      <c r="J19" s="5">
        <v>9</v>
      </c>
      <c r="K19" s="5">
        <v>51.1</v>
      </c>
      <c r="L19" s="5">
        <v>3.7</v>
      </c>
      <c r="M19" s="5">
        <v>53.3</v>
      </c>
    </row>
    <row r="20" spans="1:13" x14ac:dyDescent="0.35">
      <c r="A20" s="2" t="s">
        <v>17</v>
      </c>
      <c r="B20" s="2" t="s">
        <v>16</v>
      </c>
      <c r="C20" s="2" t="s">
        <v>50</v>
      </c>
      <c r="D20" s="4">
        <v>31.85</v>
      </c>
      <c r="E20" s="4">
        <v>64.34</v>
      </c>
      <c r="F20" s="4">
        <v>30.92</v>
      </c>
      <c r="G20" s="4">
        <v>65.58</v>
      </c>
      <c r="H20" s="4">
        <v>12.23</v>
      </c>
      <c r="I20" s="5">
        <v>2.1</v>
      </c>
      <c r="J20" s="5">
        <v>28.9</v>
      </c>
      <c r="K20" s="5">
        <v>26.9</v>
      </c>
      <c r="L20" s="5">
        <v>17.2</v>
      </c>
      <c r="M20" s="5">
        <v>3</v>
      </c>
    </row>
    <row r="21" spans="1:13" x14ac:dyDescent="0.35">
      <c r="A21" s="2" t="s">
        <v>18</v>
      </c>
      <c r="B21" s="2" t="s">
        <v>16</v>
      </c>
      <c r="C21" s="2" t="s">
        <v>45</v>
      </c>
      <c r="D21" s="4">
        <v>254.14</v>
      </c>
      <c r="E21" s="4">
        <v>44.99</v>
      </c>
      <c r="F21" s="4">
        <v>60.3</v>
      </c>
      <c r="G21" s="4">
        <v>397.31</v>
      </c>
      <c r="H21" s="4">
        <v>249.49</v>
      </c>
      <c r="I21" s="5">
        <v>130.30000000000001</v>
      </c>
      <c r="J21" s="5">
        <v>30.9</v>
      </c>
      <c r="K21" s="5">
        <v>38.6</v>
      </c>
      <c r="L21" s="5">
        <v>105.7</v>
      </c>
      <c r="M21" s="5">
        <v>27.1</v>
      </c>
    </row>
    <row r="22" spans="1:13" x14ac:dyDescent="0.35">
      <c r="A22" s="2" t="s">
        <v>18</v>
      </c>
      <c r="B22" s="2" t="s">
        <v>16</v>
      </c>
      <c r="C22" s="2" t="s">
        <v>46</v>
      </c>
      <c r="D22" s="4">
        <v>368.13</v>
      </c>
      <c r="E22" s="4">
        <v>329.14</v>
      </c>
      <c r="F22" s="4">
        <v>48.72</v>
      </c>
      <c r="G22" s="4">
        <v>209.26</v>
      </c>
      <c r="H22" s="4">
        <v>124.63</v>
      </c>
      <c r="I22" s="5">
        <v>131.1</v>
      </c>
      <c r="J22" s="5">
        <v>79.7</v>
      </c>
      <c r="K22" s="5">
        <v>9.6</v>
      </c>
      <c r="L22" s="5">
        <v>43.3</v>
      </c>
      <c r="M22" s="5">
        <v>16</v>
      </c>
    </row>
    <row r="23" spans="1:13" x14ac:dyDescent="0.35">
      <c r="A23" s="2" t="s">
        <v>18</v>
      </c>
      <c r="B23" s="2" t="s">
        <v>16</v>
      </c>
      <c r="C23" s="2" t="s">
        <v>47</v>
      </c>
      <c r="D23" s="4">
        <v>1169.7</v>
      </c>
      <c r="E23" s="4">
        <v>344.51</v>
      </c>
      <c r="F23" s="4">
        <v>263.27</v>
      </c>
      <c r="G23" s="4">
        <v>328.36</v>
      </c>
      <c r="H23" s="4">
        <v>270.31</v>
      </c>
      <c r="I23" s="5">
        <v>1031</v>
      </c>
      <c r="J23" s="5">
        <v>183.1</v>
      </c>
      <c r="K23" s="5">
        <v>74</v>
      </c>
      <c r="L23" s="5">
        <v>106</v>
      </c>
      <c r="M23" s="5">
        <v>137.5</v>
      </c>
    </row>
    <row r="24" spans="1:13" x14ac:dyDescent="0.35">
      <c r="A24" s="2" t="s">
        <v>18</v>
      </c>
      <c r="B24" s="2" t="s">
        <v>16</v>
      </c>
      <c r="C24" s="2" t="s">
        <v>48</v>
      </c>
      <c r="D24" s="4">
        <v>1302.47</v>
      </c>
      <c r="E24" s="4">
        <v>319.19</v>
      </c>
      <c r="F24" s="4">
        <v>385.6</v>
      </c>
      <c r="G24" s="4">
        <v>472.81</v>
      </c>
      <c r="H24" s="4">
        <v>533.71</v>
      </c>
      <c r="I24" s="5">
        <v>1072.5999999999999</v>
      </c>
      <c r="J24" s="5">
        <v>150.30000000000001</v>
      </c>
      <c r="K24" s="5">
        <v>94.7</v>
      </c>
      <c r="L24" s="5">
        <v>181.1</v>
      </c>
      <c r="M24" s="5">
        <v>73.3</v>
      </c>
    </row>
    <row r="25" spans="1:13" x14ac:dyDescent="0.35">
      <c r="A25" s="2" t="s">
        <v>18</v>
      </c>
      <c r="B25" s="2" t="s">
        <v>16</v>
      </c>
      <c r="C25" s="2" t="s">
        <v>49</v>
      </c>
      <c r="D25" s="4">
        <v>929.9</v>
      </c>
      <c r="E25" s="4">
        <v>92.2</v>
      </c>
      <c r="F25" s="4">
        <v>94.82</v>
      </c>
      <c r="G25" s="4">
        <v>46.17</v>
      </c>
      <c r="H25" s="4">
        <v>15.13</v>
      </c>
      <c r="I25" s="5">
        <v>586.79999999999995</v>
      </c>
      <c r="J25" s="5">
        <v>13.7</v>
      </c>
      <c r="K25" s="5">
        <v>10.6</v>
      </c>
      <c r="L25" s="5">
        <v>3.5</v>
      </c>
      <c r="M25" s="5">
        <v>0.6</v>
      </c>
    </row>
    <row r="26" spans="1:13" x14ac:dyDescent="0.35">
      <c r="A26" s="2" t="s">
        <v>18</v>
      </c>
      <c r="B26" s="2" t="s">
        <v>16</v>
      </c>
      <c r="C26" s="2" t="s">
        <v>50</v>
      </c>
      <c r="D26" s="4">
        <v>530.41999999999996</v>
      </c>
      <c r="E26" s="4">
        <v>140.97</v>
      </c>
      <c r="F26" s="4">
        <v>451.48</v>
      </c>
      <c r="G26" s="4">
        <v>319.93</v>
      </c>
      <c r="H26" s="4">
        <v>242.94</v>
      </c>
      <c r="I26" s="5">
        <v>114</v>
      </c>
      <c r="J26" s="5">
        <v>13.3</v>
      </c>
      <c r="K26" s="5">
        <v>52.4</v>
      </c>
      <c r="L26" s="5">
        <v>12</v>
      </c>
      <c r="M26" s="5">
        <v>12.1</v>
      </c>
    </row>
    <row r="27" spans="1:13" x14ac:dyDescent="0.35">
      <c r="A27" s="2" t="s">
        <v>19</v>
      </c>
      <c r="B27" s="2" t="s">
        <v>16</v>
      </c>
      <c r="C27" s="2" t="s">
        <v>45</v>
      </c>
      <c r="D27" s="4">
        <v>108.63</v>
      </c>
      <c r="E27" s="4">
        <v>6.93</v>
      </c>
      <c r="F27" s="4">
        <v>59.41</v>
      </c>
      <c r="G27" s="4">
        <v>11.59</v>
      </c>
      <c r="H27" s="4">
        <v>2.35</v>
      </c>
      <c r="I27" s="5">
        <v>61.1</v>
      </c>
      <c r="J27" s="5">
        <v>1.3</v>
      </c>
      <c r="K27" s="5">
        <v>21.5</v>
      </c>
      <c r="L27" s="5">
        <v>5.9</v>
      </c>
      <c r="M27" s="5">
        <v>0.4</v>
      </c>
    </row>
    <row r="28" spans="1:13" x14ac:dyDescent="0.35">
      <c r="A28" s="2" t="s">
        <v>19</v>
      </c>
      <c r="B28" s="2" t="s">
        <v>16</v>
      </c>
      <c r="C28" s="2" t="s">
        <v>46</v>
      </c>
      <c r="D28" s="4">
        <v>385.04</v>
      </c>
      <c r="E28" s="4">
        <v>81.96</v>
      </c>
      <c r="F28" s="4">
        <v>236.1</v>
      </c>
      <c r="G28" s="4">
        <v>103.77</v>
      </c>
      <c r="H28" s="4">
        <v>8.83</v>
      </c>
      <c r="I28" s="5">
        <v>217.7</v>
      </c>
      <c r="J28" s="5">
        <v>39.200000000000003</v>
      </c>
      <c r="K28" s="5">
        <v>99.7</v>
      </c>
      <c r="L28" s="5">
        <v>58.3</v>
      </c>
      <c r="M28" s="5">
        <v>1.2</v>
      </c>
    </row>
    <row r="29" spans="1:13" x14ac:dyDescent="0.35">
      <c r="A29" s="2" t="s">
        <v>19</v>
      </c>
      <c r="B29" s="2" t="s">
        <v>16</v>
      </c>
      <c r="C29" s="2" t="s">
        <v>47</v>
      </c>
      <c r="D29" s="4">
        <v>1529.37</v>
      </c>
      <c r="E29" s="4">
        <v>584.6</v>
      </c>
      <c r="F29" s="4">
        <v>444.54</v>
      </c>
      <c r="G29" s="4">
        <v>342.58</v>
      </c>
      <c r="H29" s="4">
        <v>90.21</v>
      </c>
      <c r="I29" s="5">
        <v>1032.7</v>
      </c>
      <c r="J29" s="5">
        <v>345.7</v>
      </c>
      <c r="K29" s="5">
        <v>211.7</v>
      </c>
      <c r="L29" s="5">
        <v>162.6</v>
      </c>
      <c r="M29" s="5">
        <v>38</v>
      </c>
    </row>
    <row r="30" spans="1:13" x14ac:dyDescent="0.35">
      <c r="A30" s="2" t="s">
        <v>19</v>
      </c>
      <c r="B30" s="2" t="s">
        <v>16</v>
      </c>
      <c r="C30" s="2" t="s">
        <v>48</v>
      </c>
      <c r="D30" s="4">
        <v>849.88</v>
      </c>
      <c r="E30" s="4">
        <v>314.86</v>
      </c>
      <c r="F30" s="4">
        <v>348.74</v>
      </c>
      <c r="G30" s="4">
        <v>264.54000000000002</v>
      </c>
      <c r="H30" s="4">
        <v>20.29</v>
      </c>
      <c r="I30" s="5">
        <v>447.4</v>
      </c>
      <c r="J30" s="5">
        <v>155.5</v>
      </c>
      <c r="K30" s="5">
        <v>236.3</v>
      </c>
      <c r="L30" s="5">
        <v>141.5</v>
      </c>
      <c r="M30" s="5">
        <v>9</v>
      </c>
    </row>
    <row r="31" spans="1:13" x14ac:dyDescent="0.35">
      <c r="A31" s="2" t="s">
        <v>19</v>
      </c>
      <c r="B31" s="2" t="s">
        <v>16</v>
      </c>
      <c r="C31" s="2" t="s">
        <v>49</v>
      </c>
      <c r="D31" s="4">
        <v>32.93</v>
      </c>
      <c r="E31" s="4">
        <v>27.68</v>
      </c>
      <c r="F31" s="1" t="s">
        <v>0</v>
      </c>
      <c r="G31" s="1" t="s">
        <v>0</v>
      </c>
      <c r="H31" s="4">
        <v>1.29</v>
      </c>
      <c r="I31" s="5">
        <v>27.9</v>
      </c>
      <c r="J31" s="5">
        <v>18.7</v>
      </c>
      <c r="K31" s="1" t="s">
        <v>0</v>
      </c>
      <c r="L31" s="1" t="s">
        <v>0</v>
      </c>
      <c r="M31" s="5">
        <v>1</v>
      </c>
    </row>
    <row r="32" spans="1:13" x14ac:dyDescent="0.35">
      <c r="A32" s="2" t="s">
        <v>19</v>
      </c>
      <c r="B32" s="2" t="s">
        <v>16</v>
      </c>
      <c r="C32" s="2" t="s">
        <v>50</v>
      </c>
      <c r="D32" s="4">
        <v>2555.4699999999998</v>
      </c>
      <c r="E32" s="4">
        <v>2449.0100000000002</v>
      </c>
      <c r="F32" s="4">
        <v>1564.92</v>
      </c>
      <c r="G32" s="4">
        <v>1304.67</v>
      </c>
      <c r="H32" s="4">
        <v>438.1</v>
      </c>
      <c r="I32" s="5">
        <v>409.9</v>
      </c>
      <c r="J32" s="5">
        <v>291.10000000000002</v>
      </c>
      <c r="K32" s="5">
        <v>254.7</v>
      </c>
      <c r="L32" s="5">
        <v>327.7</v>
      </c>
      <c r="M32" s="5">
        <v>107.1</v>
      </c>
    </row>
    <row r="33" spans="1:13" x14ac:dyDescent="0.35">
      <c r="A33" s="2" t="s">
        <v>20</v>
      </c>
      <c r="B33" s="2" t="s">
        <v>16</v>
      </c>
      <c r="C33" s="2" t="s">
        <v>45</v>
      </c>
      <c r="D33" s="1" t="s">
        <v>0</v>
      </c>
      <c r="E33" s="4">
        <v>1.24</v>
      </c>
      <c r="F33" s="4">
        <v>13.43</v>
      </c>
      <c r="G33" s="4">
        <v>22.11</v>
      </c>
      <c r="H33" s="1" t="s">
        <v>0</v>
      </c>
      <c r="I33" s="1" t="s">
        <v>0</v>
      </c>
      <c r="J33" s="5">
        <v>0</v>
      </c>
      <c r="K33" s="5">
        <v>0.6</v>
      </c>
      <c r="L33" s="5">
        <v>0.9</v>
      </c>
      <c r="M33" s="1" t="s">
        <v>0</v>
      </c>
    </row>
    <row r="34" spans="1:13" x14ac:dyDescent="0.35">
      <c r="A34" s="2" t="s">
        <v>20</v>
      </c>
      <c r="B34" s="2" t="s">
        <v>16</v>
      </c>
      <c r="C34" s="2" t="s">
        <v>46</v>
      </c>
      <c r="D34" s="4">
        <v>1.81</v>
      </c>
      <c r="E34" s="4">
        <v>6.48</v>
      </c>
      <c r="F34" s="4">
        <v>19.420000000000002</v>
      </c>
      <c r="G34" s="4">
        <v>31.82</v>
      </c>
      <c r="H34" s="4">
        <v>11.83</v>
      </c>
      <c r="I34" s="5">
        <v>0</v>
      </c>
      <c r="J34" s="5">
        <v>0.4</v>
      </c>
      <c r="K34" s="5">
        <v>1.4</v>
      </c>
      <c r="L34" s="5">
        <v>2.5</v>
      </c>
      <c r="M34" s="5">
        <v>1</v>
      </c>
    </row>
    <row r="35" spans="1:13" x14ac:dyDescent="0.35">
      <c r="A35" s="2" t="s">
        <v>20</v>
      </c>
      <c r="B35" s="2" t="s">
        <v>16</v>
      </c>
      <c r="C35" s="2" t="s">
        <v>47</v>
      </c>
      <c r="D35" s="4">
        <v>863.41</v>
      </c>
      <c r="E35" s="4">
        <v>687.64</v>
      </c>
      <c r="F35" s="4">
        <v>149.79</v>
      </c>
      <c r="G35" s="4">
        <v>197.8</v>
      </c>
      <c r="H35" s="4">
        <v>1.46</v>
      </c>
      <c r="I35" s="5">
        <v>245.8</v>
      </c>
      <c r="J35" s="5">
        <v>182.1</v>
      </c>
      <c r="K35" s="5">
        <v>36.5</v>
      </c>
      <c r="L35" s="5">
        <v>33.5</v>
      </c>
      <c r="M35" s="5">
        <v>0.1</v>
      </c>
    </row>
    <row r="36" spans="1:13" x14ac:dyDescent="0.35">
      <c r="A36" s="2" t="s">
        <v>20</v>
      </c>
      <c r="B36" s="2" t="s">
        <v>16</v>
      </c>
      <c r="C36" s="2" t="s">
        <v>48</v>
      </c>
      <c r="D36" s="4">
        <v>550.59</v>
      </c>
      <c r="E36" s="4">
        <v>785.04</v>
      </c>
      <c r="F36" s="4">
        <v>410.84</v>
      </c>
      <c r="G36" s="4">
        <v>123.57</v>
      </c>
      <c r="H36" s="4">
        <v>16.36</v>
      </c>
      <c r="I36" s="5">
        <v>142.30000000000001</v>
      </c>
      <c r="J36" s="5">
        <v>210.6</v>
      </c>
      <c r="K36" s="5">
        <v>95.4</v>
      </c>
      <c r="L36" s="5">
        <v>15.2</v>
      </c>
      <c r="M36" s="5">
        <v>1.3</v>
      </c>
    </row>
    <row r="37" spans="1:13" x14ac:dyDescent="0.35">
      <c r="A37" s="2" t="s">
        <v>20</v>
      </c>
      <c r="B37" s="2" t="s">
        <v>16</v>
      </c>
      <c r="C37" s="2" t="s">
        <v>49</v>
      </c>
      <c r="D37" s="4">
        <v>370.99</v>
      </c>
      <c r="E37" s="4">
        <v>143.21</v>
      </c>
      <c r="F37" s="4">
        <v>80.3</v>
      </c>
      <c r="G37" s="4">
        <v>132.1</v>
      </c>
      <c r="H37" s="1" t="s">
        <v>0</v>
      </c>
      <c r="I37" s="5">
        <v>5.7</v>
      </c>
      <c r="J37" s="5">
        <v>23.7</v>
      </c>
      <c r="K37" s="5">
        <v>12.3</v>
      </c>
      <c r="L37" s="5">
        <v>21.4</v>
      </c>
      <c r="M37" s="1" t="s">
        <v>0</v>
      </c>
    </row>
    <row r="38" spans="1:13" x14ac:dyDescent="0.35">
      <c r="A38" s="2" t="s">
        <v>20</v>
      </c>
      <c r="B38" s="2" t="s">
        <v>16</v>
      </c>
      <c r="C38" s="2" t="s">
        <v>50</v>
      </c>
      <c r="D38" s="4">
        <v>263.38</v>
      </c>
      <c r="E38" s="4">
        <v>81.53</v>
      </c>
      <c r="F38" s="4">
        <v>206.42</v>
      </c>
      <c r="G38" s="4">
        <v>18.53</v>
      </c>
      <c r="H38" s="4">
        <v>69.95</v>
      </c>
      <c r="I38" s="5">
        <v>119.8</v>
      </c>
      <c r="J38" s="5">
        <v>10.9</v>
      </c>
      <c r="K38" s="5">
        <v>117.8</v>
      </c>
      <c r="L38" s="5">
        <v>2.2999999999999998</v>
      </c>
      <c r="M38" s="5">
        <v>18.2</v>
      </c>
    </row>
    <row r="39" spans="1:13" x14ac:dyDescent="0.35">
      <c r="A39" s="2" t="s">
        <v>21</v>
      </c>
      <c r="B39" s="2" t="s">
        <v>16</v>
      </c>
      <c r="C39" s="2" t="s">
        <v>45</v>
      </c>
      <c r="D39" s="1" t="s">
        <v>0</v>
      </c>
      <c r="E39" s="1" t="s">
        <v>0</v>
      </c>
      <c r="F39" s="1" t="s">
        <v>0</v>
      </c>
      <c r="G39" s="1" t="s">
        <v>0</v>
      </c>
      <c r="H39" s="1" t="s">
        <v>0</v>
      </c>
      <c r="I39" s="1" t="s">
        <v>0</v>
      </c>
      <c r="J39" s="1" t="s">
        <v>0</v>
      </c>
      <c r="K39" s="1" t="s">
        <v>0</v>
      </c>
      <c r="L39" s="1" t="s">
        <v>0</v>
      </c>
      <c r="M39" s="1" t="s">
        <v>0</v>
      </c>
    </row>
    <row r="40" spans="1:13" x14ac:dyDescent="0.35">
      <c r="A40" s="2" t="s">
        <v>21</v>
      </c>
      <c r="B40" s="2" t="s">
        <v>16</v>
      </c>
      <c r="C40" s="2" t="s">
        <v>46</v>
      </c>
      <c r="D40" s="1" t="s">
        <v>0</v>
      </c>
      <c r="E40" s="1" t="s">
        <v>0</v>
      </c>
      <c r="F40" s="1" t="s">
        <v>0</v>
      </c>
      <c r="G40" s="1" t="s">
        <v>0</v>
      </c>
      <c r="H40" s="1" t="s">
        <v>0</v>
      </c>
      <c r="I40" s="1" t="s">
        <v>0</v>
      </c>
      <c r="J40" s="1" t="s">
        <v>0</v>
      </c>
      <c r="K40" s="1" t="s">
        <v>0</v>
      </c>
      <c r="L40" s="1" t="s">
        <v>0</v>
      </c>
      <c r="M40" s="1" t="s">
        <v>0</v>
      </c>
    </row>
    <row r="41" spans="1:13" x14ac:dyDescent="0.35">
      <c r="A41" s="2" t="s">
        <v>21</v>
      </c>
      <c r="B41" s="2" t="s">
        <v>16</v>
      </c>
      <c r="C41" s="2" t="s">
        <v>47</v>
      </c>
      <c r="D41" s="1" t="s">
        <v>0</v>
      </c>
      <c r="E41" s="1" t="s">
        <v>0</v>
      </c>
      <c r="F41" s="1" t="s">
        <v>0</v>
      </c>
      <c r="G41" s="1" t="s">
        <v>0</v>
      </c>
      <c r="H41" s="1" t="s">
        <v>0</v>
      </c>
      <c r="I41" s="1" t="s">
        <v>0</v>
      </c>
      <c r="J41" s="1" t="s">
        <v>0</v>
      </c>
      <c r="K41" s="1" t="s">
        <v>0</v>
      </c>
      <c r="L41" s="1" t="s">
        <v>0</v>
      </c>
      <c r="M41" s="1" t="s">
        <v>0</v>
      </c>
    </row>
    <row r="42" spans="1:13" x14ac:dyDescent="0.35">
      <c r="A42" s="2" t="s">
        <v>21</v>
      </c>
      <c r="B42" s="2" t="s">
        <v>16</v>
      </c>
      <c r="C42" s="2" t="s">
        <v>48</v>
      </c>
      <c r="D42" s="1" t="s">
        <v>0</v>
      </c>
      <c r="E42" s="1" t="s">
        <v>0</v>
      </c>
      <c r="F42" s="1" t="s">
        <v>0</v>
      </c>
      <c r="G42" s="1" t="s">
        <v>0</v>
      </c>
      <c r="H42" s="1" t="s">
        <v>0</v>
      </c>
      <c r="I42" s="1" t="s">
        <v>0</v>
      </c>
      <c r="J42" s="1" t="s">
        <v>0</v>
      </c>
      <c r="K42" s="1" t="s">
        <v>0</v>
      </c>
      <c r="L42" s="1" t="s">
        <v>0</v>
      </c>
      <c r="M42" s="1" t="s">
        <v>0</v>
      </c>
    </row>
    <row r="43" spans="1:13" x14ac:dyDescent="0.35">
      <c r="A43" s="2" t="s">
        <v>21</v>
      </c>
      <c r="B43" s="2" t="s">
        <v>16</v>
      </c>
      <c r="C43" s="2" t="s">
        <v>49</v>
      </c>
      <c r="D43" s="1" t="s">
        <v>0</v>
      </c>
      <c r="E43" s="1" t="s">
        <v>0</v>
      </c>
      <c r="F43" s="1" t="s">
        <v>0</v>
      </c>
      <c r="G43" s="1" t="s">
        <v>0</v>
      </c>
      <c r="H43" s="1" t="s">
        <v>0</v>
      </c>
      <c r="I43" s="1" t="s">
        <v>0</v>
      </c>
      <c r="J43" s="1" t="s">
        <v>0</v>
      </c>
      <c r="K43" s="1" t="s">
        <v>0</v>
      </c>
      <c r="L43" s="1" t="s">
        <v>0</v>
      </c>
      <c r="M43" s="1" t="s">
        <v>0</v>
      </c>
    </row>
    <row r="44" spans="1:13" x14ac:dyDescent="0.35">
      <c r="A44" s="2" t="s">
        <v>21</v>
      </c>
      <c r="B44" s="2" t="s">
        <v>16</v>
      </c>
      <c r="C44" s="2" t="s">
        <v>50</v>
      </c>
      <c r="D44" s="4">
        <v>1.9</v>
      </c>
      <c r="E44" s="1" t="s">
        <v>0</v>
      </c>
      <c r="F44" s="1" t="s">
        <v>0</v>
      </c>
      <c r="G44" s="4">
        <v>34.97</v>
      </c>
      <c r="H44" s="1" t="s">
        <v>0</v>
      </c>
      <c r="I44" s="5">
        <v>0.7</v>
      </c>
      <c r="J44" s="1" t="s">
        <v>0</v>
      </c>
      <c r="K44" s="1" t="s">
        <v>0</v>
      </c>
      <c r="L44" s="5">
        <v>5.0999999999999996</v>
      </c>
      <c r="M44" s="1" t="s">
        <v>0</v>
      </c>
    </row>
    <row r="45" spans="1:13" x14ac:dyDescent="0.35">
      <c r="A45" s="2" t="s">
        <v>22</v>
      </c>
      <c r="B45" s="2" t="s">
        <v>16</v>
      </c>
      <c r="C45" s="2" t="s">
        <v>45</v>
      </c>
      <c r="D45" s="1" t="s">
        <v>0</v>
      </c>
      <c r="E45" s="1" t="s">
        <v>0</v>
      </c>
      <c r="F45" s="1" t="s">
        <v>0</v>
      </c>
      <c r="G45" s="1" t="s">
        <v>0</v>
      </c>
      <c r="H45" s="1" t="s">
        <v>0</v>
      </c>
      <c r="I45" s="1" t="s">
        <v>0</v>
      </c>
      <c r="J45" s="1" t="s">
        <v>0</v>
      </c>
      <c r="K45" s="1" t="s">
        <v>0</v>
      </c>
      <c r="L45" s="1" t="s">
        <v>0</v>
      </c>
      <c r="M45" s="1" t="s">
        <v>0</v>
      </c>
    </row>
    <row r="46" spans="1:13" x14ac:dyDescent="0.35">
      <c r="A46" s="2" t="s">
        <v>22</v>
      </c>
      <c r="B46" s="2" t="s">
        <v>16</v>
      </c>
      <c r="C46" s="2" t="s">
        <v>46</v>
      </c>
      <c r="D46" s="1" t="s">
        <v>0</v>
      </c>
      <c r="E46" s="1" t="s">
        <v>0</v>
      </c>
      <c r="F46" s="1" t="s">
        <v>0</v>
      </c>
      <c r="G46" s="1" t="s">
        <v>0</v>
      </c>
      <c r="H46" s="1" t="s">
        <v>0</v>
      </c>
      <c r="I46" s="1" t="s">
        <v>0</v>
      </c>
      <c r="J46" s="1" t="s">
        <v>0</v>
      </c>
      <c r="K46" s="1" t="s">
        <v>0</v>
      </c>
      <c r="L46" s="1" t="s">
        <v>0</v>
      </c>
      <c r="M46" s="1" t="s">
        <v>0</v>
      </c>
    </row>
    <row r="47" spans="1:13" x14ac:dyDescent="0.35">
      <c r="A47" s="2" t="s">
        <v>22</v>
      </c>
      <c r="B47" s="2" t="s">
        <v>16</v>
      </c>
      <c r="C47" s="2" t="s">
        <v>47</v>
      </c>
      <c r="D47" s="4">
        <v>586.75</v>
      </c>
      <c r="E47" s="1" t="s">
        <v>0</v>
      </c>
      <c r="F47" s="1" t="s">
        <v>0</v>
      </c>
      <c r="G47" s="1" t="s">
        <v>0</v>
      </c>
      <c r="H47" s="1" t="s">
        <v>0</v>
      </c>
      <c r="I47" s="5">
        <v>132.69999999999999</v>
      </c>
      <c r="J47" s="1" t="s">
        <v>0</v>
      </c>
      <c r="K47" s="1" t="s">
        <v>0</v>
      </c>
      <c r="L47" s="1" t="s">
        <v>0</v>
      </c>
      <c r="M47" s="1" t="s">
        <v>0</v>
      </c>
    </row>
    <row r="48" spans="1:13" x14ac:dyDescent="0.35">
      <c r="A48" s="2" t="s">
        <v>22</v>
      </c>
      <c r="B48" s="2" t="s">
        <v>16</v>
      </c>
      <c r="C48" s="2" t="s">
        <v>48</v>
      </c>
      <c r="D48" s="4">
        <v>3.71</v>
      </c>
      <c r="E48" s="1" t="s">
        <v>0</v>
      </c>
      <c r="F48" s="4">
        <v>4.88</v>
      </c>
      <c r="G48" s="4">
        <v>7.45</v>
      </c>
      <c r="H48" s="4">
        <v>3.35</v>
      </c>
      <c r="I48" s="5">
        <v>0.2</v>
      </c>
      <c r="J48" s="1" t="s">
        <v>0</v>
      </c>
      <c r="K48" s="5">
        <v>0.4</v>
      </c>
      <c r="L48" s="5">
        <v>0.3</v>
      </c>
      <c r="M48" s="5">
        <v>0.1</v>
      </c>
    </row>
    <row r="49" spans="1:13" x14ac:dyDescent="0.35">
      <c r="A49" s="2" t="s">
        <v>22</v>
      </c>
      <c r="B49" s="2" t="s">
        <v>16</v>
      </c>
      <c r="C49" s="2" t="s">
        <v>49</v>
      </c>
      <c r="D49" s="1" t="s">
        <v>0</v>
      </c>
      <c r="E49" s="1" t="s">
        <v>0</v>
      </c>
      <c r="F49" s="1" t="s">
        <v>0</v>
      </c>
      <c r="G49" s="1" t="s">
        <v>0</v>
      </c>
      <c r="H49" s="1" t="s">
        <v>0</v>
      </c>
      <c r="I49" s="1" t="s">
        <v>0</v>
      </c>
      <c r="J49" s="1" t="s">
        <v>0</v>
      </c>
      <c r="K49" s="1" t="s">
        <v>0</v>
      </c>
      <c r="L49" s="1" t="s">
        <v>0</v>
      </c>
      <c r="M49" s="1" t="s">
        <v>0</v>
      </c>
    </row>
    <row r="50" spans="1:13" x14ac:dyDescent="0.35">
      <c r="A50" s="2" t="s">
        <v>22</v>
      </c>
      <c r="B50" s="2" t="s">
        <v>16</v>
      </c>
      <c r="C50" s="2" t="s">
        <v>50</v>
      </c>
      <c r="D50" s="4">
        <v>0.02</v>
      </c>
      <c r="E50" s="4">
        <v>0.18</v>
      </c>
      <c r="F50" s="4">
        <v>20.49</v>
      </c>
      <c r="G50" s="4">
        <v>76.73</v>
      </c>
      <c r="H50" s="1" t="s">
        <v>0</v>
      </c>
      <c r="I50" s="5">
        <v>0</v>
      </c>
      <c r="J50" s="5">
        <v>0</v>
      </c>
      <c r="K50" s="5">
        <v>0.1</v>
      </c>
      <c r="L50" s="5">
        <v>2.2999999999999998</v>
      </c>
      <c r="M50" s="1" t="s">
        <v>0</v>
      </c>
    </row>
    <row r="51" spans="1:13" x14ac:dyDescent="0.35">
      <c r="A51" s="2" t="s">
        <v>23</v>
      </c>
      <c r="B51" s="2" t="s">
        <v>16</v>
      </c>
      <c r="C51" s="2" t="s">
        <v>45</v>
      </c>
      <c r="D51" s="1" t="s">
        <v>0</v>
      </c>
      <c r="E51" s="1" t="s">
        <v>0</v>
      </c>
      <c r="F51" s="1" t="s">
        <v>0</v>
      </c>
      <c r="G51" s="1" t="s">
        <v>0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  <c r="M51" s="1" t="s">
        <v>0</v>
      </c>
    </row>
    <row r="52" spans="1:13" x14ac:dyDescent="0.35">
      <c r="A52" s="2" t="s">
        <v>23</v>
      </c>
      <c r="B52" s="2" t="s">
        <v>16</v>
      </c>
      <c r="C52" s="2" t="s">
        <v>46</v>
      </c>
      <c r="D52" s="1" t="s">
        <v>0</v>
      </c>
      <c r="E52" s="1" t="s">
        <v>0</v>
      </c>
      <c r="F52" s="1" t="s">
        <v>0</v>
      </c>
      <c r="G52" s="1" t="s">
        <v>0</v>
      </c>
      <c r="H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</row>
    <row r="53" spans="1:13" x14ac:dyDescent="0.35">
      <c r="A53" s="2" t="s">
        <v>23</v>
      </c>
      <c r="B53" s="2" t="s">
        <v>16</v>
      </c>
      <c r="C53" s="2" t="s">
        <v>47</v>
      </c>
      <c r="D53" s="4">
        <v>61.95</v>
      </c>
      <c r="E53" s="1" t="s">
        <v>0</v>
      </c>
      <c r="F53" s="1" t="s">
        <v>0</v>
      </c>
      <c r="G53" s="1" t="s">
        <v>0</v>
      </c>
      <c r="H53" s="1" t="s">
        <v>0</v>
      </c>
      <c r="I53" s="5">
        <v>45.6</v>
      </c>
      <c r="J53" s="1" t="s">
        <v>0</v>
      </c>
      <c r="K53" s="1" t="s">
        <v>0</v>
      </c>
      <c r="L53" s="1" t="s">
        <v>0</v>
      </c>
      <c r="M53" s="1" t="s">
        <v>0</v>
      </c>
    </row>
    <row r="54" spans="1:13" x14ac:dyDescent="0.35">
      <c r="A54" s="2" t="s">
        <v>23</v>
      </c>
      <c r="B54" s="2" t="s">
        <v>16</v>
      </c>
      <c r="C54" s="2" t="s">
        <v>48</v>
      </c>
      <c r="D54" s="1" t="s">
        <v>0</v>
      </c>
      <c r="E54" s="1" t="s">
        <v>0</v>
      </c>
      <c r="F54" s="1" t="s">
        <v>0</v>
      </c>
      <c r="G54" s="1" t="s">
        <v>0</v>
      </c>
      <c r="H54" s="1" t="s">
        <v>0</v>
      </c>
      <c r="I54" s="1" t="s">
        <v>0</v>
      </c>
      <c r="J54" s="1" t="s">
        <v>0</v>
      </c>
      <c r="K54" s="1" t="s">
        <v>0</v>
      </c>
      <c r="L54" s="1" t="s">
        <v>0</v>
      </c>
      <c r="M54" s="1" t="s">
        <v>0</v>
      </c>
    </row>
    <row r="55" spans="1:13" x14ac:dyDescent="0.35">
      <c r="A55" s="2" t="s">
        <v>23</v>
      </c>
      <c r="B55" s="2" t="s">
        <v>16</v>
      </c>
      <c r="C55" s="2" t="s">
        <v>49</v>
      </c>
      <c r="D55" s="1" t="s">
        <v>0</v>
      </c>
      <c r="E55" s="1" t="s">
        <v>0</v>
      </c>
      <c r="F55" s="1" t="s">
        <v>0</v>
      </c>
      <c r="G55" s="1" t="s">
        <v>0</v>
      </c>
      <c r="H55" s="1" t="s">
        <v>0</v>
      </c>
      <c r="I55" s="1" t="s">
        <v>0</v>
      </c>
      <c r="J55" s="1" t="s">
        <v>0</v>
      </c>
      <c r="K55" s="1" t="s">
        <v>0</v>
      </c>
      <c r="L55" s="1" t="s">
        <v>0</v>
      </c>
      <c r="M55" s="1" t="s">
        <v>0</v>
      </c>
    </row>
    <row r="56" spans="1:13" x14ac:dyDescent="0.35">
      <c r="A56" s="2" t="s">
        <v>23</v>
      </c>
      <c r="B56" s="2" t="s">
        <v>16</v>
      </c>
      <c r="C56" s="2" t="s">
        <v>50</v>
      </c>
      <c r="D56" s="1" t="s">
        <v>0</v>
      </c>
      <c r="E56" s="1" t="s">
        <v>0</v>
      </c>
      <c r="F56" s="1" t="s">
        <v>0</v>
      </c>
      <c r="G56" s="1" t="s">
        <v>0</v>
      </c>
      <c r="H56" s="1" t="s">
        <v>0</v>
      </c>
      <c r="I56" s="1" t="s">
        <v>0</v>
      </c>
      <c r="J56" s="1" t="s">
        <v>0</v>
      </c>
      <c r="K56" s="1" t="s">
        <v>0</v>
      </c>
      <c r="L56" s="1" t="s">
        <v>0</v>
      </c>
      <c r="M56" s="1" t="s">
        <v>0</v>
      </c>
    </row>
    <row r="57" spans="1:13" x14ac:dyDescent="0.35">
      <c r="A57" s="2" t="s">
        <v>24</v>
      </c>
      <c r="B57" s="2" t="s">
        <v>16</v>
      </c>
      <c r="C57" s="2" t="s">
        <v>45</v>
      </c>
      <c r="D57" s="1" t="s">
        <v>0</v>
      </c>
      <c r="E57" s="1" t="s">
        <v>0</v>
      </c>
      <c r="F57" s="1" t="s">
        <v>0</v>
      </c>
      <c r="G57" s="1" t="s">
        <v>0</v>
      </c>
      <c r="H57" s="1" t="s">
        <v>0</v>
      </c>
      <c r="I57" s="1" t="s">
        <v>0</v>
      </c>
      <c r="J57" s="1" t="s">
        <v>0</v>
      </c>
      <c r="K57" s="1" t="s">
        <v>0</v>
      </c>
      <c r="L57" s="1" t="s">
        <v>0</v>
      </c>
      <c r="M57" s="1" t="s">
        <v>0</v>
      </c>
    </row>
    <row r="58" spans="1:13" x14ac:dyDescent="0.35">
      <c r="A58" s="2" t="s">
        <v>24</v>
      </c>
      <c r="B58" s="2" t="s">
        <v>16</v>
      </c>
      <c r="C58" s="2" t="s">
        <v>46</v>
      </c>
      <c r="D58" s="1" t="s">
        <v>0</v>
      </c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1" t="s">
        <v>0</v>
      </c>
      <c r="K58" s="1" t="s">
        <v>0</v>
      </c>
      <c r="L58" s="1" t="s">
        <v>0</v>
      </c>
      <c r="M58" s="1" t="s">
        <v>0</v>
      </c>
    </row>
    <row r="59" spans="1:13" x14ac:dyDescent="0.35">
      <c r="A59" s="2" t="s">
        <v>24</v>
      </c>
      <c r="B59" s="2" t="s">
        <v>16</v>
      </c>
      <c r="C59" s="2" t="s">
        <v>47</v>
      </c>
      <c r="D59" s="1" t="s">
        <v>0</v>
      </c>
      <c r="E59" s="1" t="s">
        <v>0</v>
      </c>
      <c r="F59" s="1" t="s">
        <v>0</v>
      </c>
      <c r="G59" s="1" t="s">
        <v>0</v>
      </c>
      <c r="H59" s="1" t="s">
        <v>0</v>
      </c>
      <c r="I59" s="1" t="s">
        <v>0</v>
      </c>
      <c r="J59" s="1" t="s">
        <v>0</v>
      </c>
      <c r="K59" s="1" t="s">
        <v>0</v>
      </c>
      <c r="L59" s="1" t="s">
        <v>0</v>
      </c>
      <c r="M59" s="1" t="s">
        <v>0</v>
      </c>
    </row>
    <row r="60" spans="1:13" x14ac:dyDescent="0.35">
      <c r="A60" s="2" t="s">
        <v>24</v>
      </c>
      <c r="B60" s="2" t="s">
        <v>16</v>
      </c>
      <c r="C60" s="2" t="s">
        <v>48</v>
      </c>
      <c r="D60" s="1" t="s">
        <v>0</v>
      </c>
      <c r="E60" s="1" t="s">
        <v>0</v>
      </c>
      <c r="F60" s="1" t="s">
        <v>0</v>
      </c>
      <c r="G60" s="1" t="s">
        <v>0</v>
      </c>
      <c r="H60" s="1" t="s">
        <v>0</v>
      </c>
      <c r="I60" s="1" t="s">
        <v>0</v>
      </c>
      <c r="J60" s="1" t="s">
        <v>0</v>
      </c>
      <c r="K60" s="1" t="s">
        <v>0</v>
      </c>
      <c r="L60" s="1" t="s">
        <v>0</v>
      </c>
      <c r="M60" s="1" t="s">
        <v>0</v>
      </c>
    </row>
    <row r="61" spans="1:13" x14ac:dyDescent="0.35">
      <c r="A61" s="2" t="s">
        <v>24</v>
      </c>
      <c r="B61" s="2" t="s">
        <v>16</v>
      </c>
      <c r="C61" s="2" t="s">
        <v>49</v>
      </c>
      <c r="D61" s="1" t="s">
        <v>0</v>
      </c>
      <c r="E61" s="1" t="s">
        <v>0</v>
      </c>
      <c r="F61" s="1" t="s">
        <v>0</v>
      </c>
      <c r="G61" s="1" t="s">
        <v>0</v>
      </c>
      <c r="H61" s="1" t="s">
        <v>0</v>
      </c>
      <c r="I61" s="1" t="s">
        <v>0</v>
      </c>
      <c r="J61" s="1" t="s">
        <v>0</v>
      </c>
      <c r="K61" s="1" t="s">
        <v>0</v>
      </c>
      <c r="L61" s="1" t="s">
        <v>0</v>
      </c>
      <c r="M61" s="1" t="s">
        <v>0</v>
      </c>
    </row>
    <row r="62" spans="1:13" x14ac:dyDescent="0.35">
      <c r="A62" s="2" t="s">
        <v>24</v>
      </c>
      <c r="B62" s="2" t="s">
        <v>16</v>
      </c>
      <c r="C62" s="2" t="s">
        <v>50</v>
      </c>
      <c r="D62" s="1" t="s">
        <v>0</v>
      </c>
      <c r="E62" s="1" t="s">
        <v>0</v>
      </c>
      <c r="F62" s="1" t="s">
        <v>0</v>
      </c>
      <c r="G62" s="4">
        <v>0.43</v>
      </c>
      <c r="H62" s="1" t="s">
        <v>0</v>
      </c>
      <c r="I62" s="1" t="s">
        <v>0</v>
      </c>
      <c r="J62" s="1" t="s">
        <v>0</v>
      </c>
      <c r="K62" s="1" t="s">
        <v>0</v>
      </c>
      <c r="L62" s="5">
        <v>0.1</v>
      </c>
      <c r="M62" s="1" t="s">
        <v>0</v>
      </c>
    </row>
    <row r="63" spans="1:13" x14ac:dyDescent="0.35">
      <c r="A63" s="2" t="s">
        <v>25</v>
      </c>
      <c r="B63" s="2" t="s">
        <v>16</v>
      </c>
      <c r="C63" s="2" t="s">
        <v>45</v>
      </c>
      <c r="D63" s="1" t="s">
        <v>0</v>
      </c>
      <c r="E63" s="1" t="s">
        <v>0</v>
      </c>
      <c r="F63" s="1" t="s">
        <v>0</v>
      </c>
      <c r="G63" s="4">
        <v>37.33</v>
      </c>
      <c r="H63" s="1" t="s">
        <v>0</v>
      </c>
      <c r="I63" s="1" t="s">
        <v>0</v>
      </c>
      <c r="J63" s="1" t="s">
        <v>0</v>
      </c>
      <c r="K63" s="1" t="s">
        <v>0</v>
      </c>
      <c r="L63" s="5">
        <v>23.1</v>
      </c>
      <c r="M63" s="1" t="s">
        <v>0</v>
      </c>
    </row>
    <row r="64" spans="1:13" x14ac:dyDescent="0.35">
      <c r="A64" s="2" t="s">
        <v>25</v>
      </c>
      <c r="B64" s="2" t="s">
        <v>16</v>
      </c>
      <c r="C64" s="2" t="s">
        <v>46</v>
      </c>
      <c r="D64" s="4">
        <v>16.93</v>
      </c>
      <c r="E64" s="4">
        <v>56.88</v>
      </c>
      <c r="F64" s="4">
        <v>0.99</v>
      </c>
      <c r="G64" s="4">
        <v>0.15</v>
      </c>
      <c r="H64" s="1" t="s">
        <v>0</v>
      </c>
      <c r="I64" s="5">
        <v>11</v>
      </c>
      <c r="J64" s="5">
        <v>34.299999999999997</v>
      </c>
      <c r="K64" s="5">
        <v>0.8</v>
      </c>
      <c r="L64" s="5">
        <v>0.1</v>
      </c>
      <c r="M64" s="1" t="s">
        <v>0</v>
      </c>
    </row>
    <row r="65" spans="1:13" x14ac:dyDescent="0.35">
      <c r="A65" s="2" t="s">
        <v>25</v>
      </c>
      <c r="B65" s="2" t="s">
        <v>16</v>
      </c>
      <c r="C65" s="2" t="s">
        <v>47</v>
      </c>
      <c r="D65" s="4">
        <v>44.94</v>
      </c>
      <c r="E65" s="4">
        <v>134.55000000000001</v>
      </c>
      <c r="F65" s="4">
        <v>196.61</v>
      </c>
      <c r="G65" s="4">
        <v>36.72</v>
      </c>
      <c r="H65" s="4">
        <v>57.38</v>
      </c>
      <c r="I65" s="5">
        <v>30.7</v>
      </c>
      <c r="J65" s="5">
        <v>111.6</v>
      </c>
      <c r="K65" s="5">
        <v>164.4</v>
      </c>
      <c r="L65" s="5">
        <v>30.7</v>
      </c>
      <c r="M65" s="5">
        <v>47.5</v>
      </c>
    </row>
    <row r="66" spans="1:13" x14ac:dyDescent="0.35">
      <c r="A66" s="2" t="s">
        <v>25</v>
      </c>
      <c r="B66" s="2" t="s">
        <v>16</v>
      </c>
      <c r="C66" s="2" t="s">
        <v>48</v>
      </c>
      <c r="D66" s="4">
        <v>20.86</v>
      </c>
      <c r="E66" s="4">
        <v>168.01</v>
      </c>
      <c r="F66" s="4">
        <v>14.12</v>
      </c>
      <c r="G66" s="4">
        <v>26.02</v>
      </c>
      <c r="H66" s="4">
        <v>61.43</v>
      </c>
      <c r="I66" s="5">
        <v>19.5</v>
      </c>
      <c r="J66" s="5">
        <v>135.69999999999999</v>
      </c>
      <c r="K66" s="5">
        <v>17.399999999999999</v>
      </c>
      <c r="L66" s="5">
        <v>21.8</v>
      </c>
      <c r="M66" s="5">
        <v>25</v>
      </c>
    </row>
    <row r="67" spans="1:13" x14ac:dyDescent="0.35">
      <c r="A67" s="2" t="s">
        <v>25</v>
      </c>
      <c r="B67" s="2" t="s">
        <v>16</v>
      </c>
      <c r="C67" s="2" t="s">
        <v>49</v>
      </c>
      <c r="D67" s="1" t="s">
        <v>0</v>
      </c>
      <c r="E67" s="4">
        <v>9.92</v>
      </c>
      <c r="F67" s="4">
        <v>8.93</v>
      </c>
      <c r="G67" s="4">
        <v>0.91</v>
      </c>
      <c r="H67" s="1" t="s">
        <v>0</v>
      </c>
      <c r="I67" s="1" t="s">
        <v>0</v>
      </c>
      <c r="J67" s="5">
        <v>10.9</v>
      </c>
      <c r="K67" s="5">
        <v>10.9</v>
      </c>
      <c r="L67" s="5">
        <v>0.7</v>
      </c>
      <c r="M67" s="1" t="s">
        <v>0</v>
      </c>
    </row>
    <row r="68" spans="1:13" x14ac:dyDescent="0.35">
      <c r="A68" s="2" t="s">
        <v>25</v>
      </c>
      <c r="B68" s="2" t="s">
        <v>16</v>
      </c>
      <c r="C68" s="2" t="s">
        <v>50</v>
      </c>
      <c r="D68" s="4">
        <v>86.77</v>
      </c>
      <c r="E68" s="4">
        <v>228.5</v>
      </c>
      <c r="F68" s="4">
        <v>108.94</v>
      </c>
      <c r="G68" s="4">
        <v>141.31</v>
      </c>
      <c r="H68" s="4">
        <v>84.03</v>
      </c>
      <c r="I68" s="5">
        <v>44.1</v>
      </c>
      <c r="J68" s="5">
        <v>160.5</v>
      </c>
      <c r="K68" s="5">
        <v>53.4</v>
      </c>
      <c r="L68" s="5">
        <v>88.6</v>
      </c>
      <c r="M68" s="5">
        <v>48.2</v>
      </c>
    </row>
    <row r="69" spans="1:13" x14ac:dyDescent="0.35">
      <c r="A69" s="2" t="s">
        <v>26</v>
      </c>
      <c r="B69" s="2" t="s">
        <v>16</v>
      </c>
      <c r="C69" s="2" t="s">
        <v>45</v>
      </c>
      <c r="D69" s="4">
        <v>1015.52</v>
      </c>
      <c r="E69" s="4">
        <v>1305.71</v>
      </c>
      <c r="F69" s="4">
        <v>1440.55</v>
      </c>
      <c r="G69" s="4">
        <v>2404.2199999999998</v>
      </c>
      <c r="H69" s="4">
        <v>371.33</v>
      </c>
      <c r="I69" s="5">
        <v>617.5</v>
      </c>
      <c r="J69" s="5">
        <v>494.2</v>
      </c>
      <c r="K69" s="5">
        <v>747.4</v>
      </c>
      <c r="L69" s="5">
        <v>1061.4000000000001</v>
      </c>
      <c r="M69" s="5">
        <v>179.8</v>
      </c>
    </row>
    <row r="70" spans="1:13" x14ac:dyDescent="0.35">
      <c r="A70" s="2" t="s">
        <v>26</v>
      </c>
      <c r="B70" s="2" t="s">
        <v>16</v>
      </c>
      <c r="C70" s="2" t="s">
        <v>46</v>
      </c>
      <c r="D70" s="4">
        <v>1269.8599999999999</v>
      </c>
      <c r="E70" s="4">
        <v>1237.73</v>
      </c>
      <c r="F70" s="4">
        <v>1088.1300000000001</v>
      </c>
      <c r="G70" s="4">
        <v>1079.6099999999999</v>
      </c>
      <c r="H70" s="4">
        <v>531.79</v>
      </c>
      <c r="I70" s="5">
        <v>725.2</v>
      </c>
      <c r="J70" s="5">
        <v>613.1</v>
      </c>
      <c r="K70" s="5">
        <v>472</v>
      </c>
      <c r="L70" s="5">
        <v>479.6</v>
      </c>
      <c r="M70" s="5">
        <v>266.2</v>
      </c>
    </row>
    <row r="71" spans="1:13" x14ac:dyDescent="0.35">
      <c r="A71" s="2" t="s">
        <v>26</v>
      </c>
      <c r="B71" s="2" t="s">
        <v>16</v>
      </c>
      <c r="C71" s="2" t="s">
        <v>47</v>
      </c>
      <c r="D71" s="4">
        <v>2421.92</v>
      </c>
      <c r="E71" s="4">
        <v>1695.08</v>
      </c>
      <c r="F71" s="4">
        <v>2045.53</v>
      </c>
      <c r="G71" s="4">
        <v>1340.2</v>
      </c>
      <c r="H71" s="4">
        <v>380.07</v>
      </c>
      <c r="I71" s="5">
        <v>1478.3</v>
      </c>
      <c r="J71" s="5">
        <v>913.4</v>
      </c>
      <c r="K71" s="5">
        <v>1068.7</v>
      </c>
      <c r="L71" s="5">
        <v>624</v>
      </c>
      <c r="M71" s="5">
        <v>204.1</v>
      </c>
    </row>
    <row r="72" spans="1:13" x14ac:dyDescent="0.35">
      <c r="A72" s="2" t="s">
        <v>26</v>
      </c>
      <c r="B72" s="2" t="s">
        <v>16</v>
      </c>
      <c r="C72" s="2" t="s">
        <v>48</v>
      </c>
      <c r="D72" s="4">
        <v>2332.4899999999998</v>
      </c>
      <c r="E72" s="4">
        <v>1613.24</v>
      </c>
      <c r="F72" s="4">
        <v>1078.43</v>
      </c>
      <c r="G72" s="4">
        <v>75.17</v>
      </c>
      <c r="H72" s="4">
        <v>34.619999999999997</v>
      </c>
      <c r="I72" s="5">
        <v>1629.3</v>
      </c>
      <c r="J72" s="5">
        <v>934.4</v>
      </c>
      <c r="K72" s="5">
        <v>681.5</v>
      </c>
      <c r="L72" s="5">
        <v>47.9</v>
      </c>
      <c r="M72" s="5">
        <v>16.2</v>
      </c>
    </row>
    <row r="73" spans="1:13" x14ac:dyDescent="0.35">
      <c r="A73" s="2" t="s">
        <v>26</v>
      </c>
      <c r="B73" s="2" t="s">
        <v>16</v>
      </c>
      <c r="C73" s="2" t="s">
        <v>49</v>
      </c>
      <c r="D73" s="4">
        <v>47.67</v>
      </c>
      <c r="E73" s="4">
        <v>58.32</v>
      </c>
      <c r="F73" s="4">
        <v>341.76</v>
      </c>
      <c r="G73" s="4">
        <v>237.22</v>
      </c>
      <c r="H73" s="4">
        <v>10.199999999999999</v>
      </c>
      <c r="I73" s="5">
        <v>23.5</v>
      </c>
      <c r="J73" s="5">
        <v>25.2</v>
      </c>
      <c r="K73" s="5">
        <v>164.8</v>
      </c>
      <c r="L73" s="5">
        <v>98.6</v>
      </c>
      <c r="M73" s="5">
        <v>5.4</v>
      </c>
    </row>
    <row r="74" spans="1:13" x14ac:dyDescent="0.35">
      <c r="A74" s="2" t="s">
        <v>26</v>
      </c>
      <c r="B74" s="2" t="s">
        <v>16</v>
      </c>
      <c r="C74" s="2" t="s">
        <v>50</v>
      </c>
      <c r="D74" s="4">
        <v>1534.1</v>
      </c>
      <c r="E74" s="4">
        <v>864.44</v>
      </c>
      <c r="F74" s="4">
        <v>214.13</v>
      </c>
      <c r="G74" s="4">
        <v>298.83999999999997</v>
      </c>
      <c r="H74" s="4">
        <v>110.66</v>
      </c>
      <c r="I74" s="5">
        <v>899.2</v>
      </c>
      <c r="J74" s="5">
        <v>464.2</v>
      </c>
      <c r="K74" s="5">
        <v>123.1</v>
      </c>
      <c r="L74" s="5">
        <v>151.19999999999999</v>
      </c>
      <c r="M74" s="5">
        <v>73.7</v>
      </c>
    </row>
    <row r="75" spans="1:13" x14ac:dyDescent="0.35">
      <c r="A75" s="2" t="s">
        <v>27</v>
      </c>
      <c r="B75" s="2" t="s">
        <v>16</v>
      </c>
      <c r="C75" s="2" t="s">
        <v>45</v>
      </c>
      <c r="D75" s="1" t="s">
        <v>0</v>
      </c>
      <c r="E75" s="1" t="s">
        <v>0</v>
      </c>
      <c r="F75" s="1" t="s">
        <v>0</v>
      </c>
      <c r="G75" s="1" t="s">
        <v>0</v>
      </c>
      <c r="H75" s="1" t="s">
        <v>0</v>
      </c>
      <c r="I75" s="1" t="s">
        <v>0</v>
      </c>
      <c r="J75" s="1" t="s">
        <v>0</v>
      </c>
      <c r="K75" s="1" t="s">
        <v>0</v>
      </c>
      <c r="L75" s="1" t="s">
        <v>0</v>
      </c>
      <c r="M75" s="1" t="s">
        <v>0</v>
      </c>
    </row>
    <row r="76" spans="1:13" x14ac:dyDescent="0.35">
      <c r="A76" s="2" t="s">
        <v>27</v>
      </c>
      <c r="B76" s="2" t="s">
        <v>16</v>
      </c>
      <c r="C76" s="2" t="s">
        <v>46</v>
      </c>
      <c r="D76" s="1" t="s">
        <v>0</v>
      </c>
      <c r="E76" s="1" t="s">
        <v>0</v>
      </c>
      <c r="F76" s="1" t="s">
        <v>0</v>
      </c>
      <c r="G76" s="1" t="s">
        <v>0</v>
      </c>
      <c r="H76" s="1" t="s">
        <v>0</v>
      </c>
      <c r="I76" s="1" t="s">
        <v>0</v>
      </c>
      <c r="J76" s="1" t="s">
        <v>0</v>
      </c>
      <c r="K76" s="1" t="s">
        <v>0</v>
      </c>
      <c r="L76" s="1" t="s">
        <v>0</v>
      </c>
      <c r="M76" s="1" t="s">
        <v>0</v>
      </c>
    </row>
    <row r="77" spans="1:13" x14ac:dyDescent="0.35">
      <c r="A77" s="2" t="s">
        <v>27</v>
      </c>
      <c r="B77" s="2" t="s">
        <v>16</v>
      </c>
      <c r="C77" s="2" t="s">
        <v>47</v>
      </c>
      <c r="D77" s="1" t="s">
        <v>0</v>
      </c>
      <c r="E77" s="1" t="s">
        <v>0</v>
      </c>
      <c r="F77" s="1" t="s">
        <v>0</v>
      </c>
      <c r="G77" s="1" t="s">
        <v>0</v>
      </c>
      <c r="H77" s="1" t="s">
        <v>0</v>
      </c>
      <c r="I77" s="1" t="s">
        <v>0</v>
      </c>
      <c r="J77" s="1" t="s">
        <v>0</v>
      </c>
      <c r="K77" s="1" t="s">
        <v>0</v>
      </c>
      <c r="L77" s="1" t="s">
        <v>0</v>
      </c>
      <c r="M77" s="1" t="s">
        <v>0</v>
      </c>
    </row>
    <row r="78" spans="1:13" x14ac:dyDescent="0.35">
      <c r="A78" s="2" t="s">
        <v>27</v>
      </c>
      <c r="B78" s="2" t="s">
        <v>16</v>
      </c>
      <c r="C78" s="2" t="s">
        <v>48</v>
      </c>
      <c r="D78" s="1" t="s">
        <v>0</v>
      </c>
      <c r="E78" s="1" t="s">
        <v>0</v>
      </c>
      <c r="F78" s="1" t="s">
        <v>0</v>
      </c>
      <c r="G78" s="1" t="s">
        <v>0</v>
      </c>
      <c r="H78" s="1" t="s">
        <v>0</v>
      </c>
      <c r="I78" s="1" t="s">
        <v>0</v>
      </c>
      <c r="J78" s="1" t="s">
        <v>0</v>
      </c>
      <c r="K78" s="1" t="s">
        <v>0</v>
      </c>
      <c r="L78" s="1" t="s">
        <v>0</v>
      </c>
      <c r="M78" s="1" t="s">
        <v>0</v>
      </c>
    </row>
    <row r="79" spans="1:13" x14ac:dyDescent="0.35">
      <c r="A79" s="2" t="s">
        <v>27</v>
      </c>
      <c r="B79" s="2" t="s">
        <v>16</v>
      </c>
      <c r="C79" s="2" t="s">
        <v>49</v>
      </c>
      <c r="D79" s="1" t="s">
        <v>0</v>
      </c>
      <c r="E79" s="1" t="s">
        <v>0</v>
      </c>
      <c r="F79" s="1" t="s">
        <v>0</v>
      </c>
      <c r="G79" s="1" t="s">
        <v>0</v>
      </c>
      <c r="H79" s="1" t="s">
        <v>0</v>
      </c>
      <c r="I79" s="1" t="s">
        <v>0</v>
      </c>
      <c r="J79" s="1" t="s">
        <v>0</v>
      </c>
      <c r="K79" s="1" t="s">
        <v>0</v>
      </c>
      <c r="L79" s="1" t="s">
        <v>0</v>
      </c>
      <c r="M79" s="1" t="s">
        <v>0</v>
      </c>
    </row>
    <row r="80" spans="1:13" x14ac:dyDescent="0.35">
      <c r="A80" s="2" t="s">
        <v>27</v>
      </c>
      <c r="B80" s="2" t="s">
        <v>16</v>
      </c>
      <c r="C80" s="2" t="s">
        <v>50</v>
      </c>
      <c r="D80" s="1" t="s">
        <v>0</v>
      </c>
      <c r="E80" s="1" t="s">
        <v>0</v>
      </c>
      <c r="F80" s="1" t="s">
        <v>0</v>
      </c>
      <c r="G80" s="1" t="s">
        <v>0</v>
      </c>
      <c r="H80" s="1" t="s">
        <v>0</v>
      </c>
      <c r="I80" s="1" t="s">
        <v>0</v>
      </c>
      <c r="J80" s="1" t="s">
        <v>0</v>
      </c>
      <c r="K80" s="1" t="s">
        <v>0</v>
      </c>
      <c r="L80" s="1" t="s">
        <v>0</v>
      </c>
      <c r="M80" s="1" t="s">
        <v>0</v>
      </c>
    </row>
    <row r="81" spans="1:13" x14ac:dyDescent="0.35">
      <c r="A81" s="2" t="s">
        <v>28</v>
      </c>
      <c r="B81" s="2" t="s">
        <v>16</v>
      </c>
      <c r="C81" s="2" t="s">
        <v>45</v>
      </c>
      <c r="D81" s="4">
        <v>65.87</v>
      </c>
      <c r="E81" s="4">
        <v>853.76</v>
      </c>
      <c r="F81" s="4">
        <v>568.63</v>
      </c>
      <c r="G81" s="4">
        <v>380.67</v>
      </c>
      <c r="H81" s="4">
        <v>81.099999999999994</v>
      </c>
      <c r="I81" s="5">
        <v>11.3</v>
      </c>
      <c r="J81" s="5">
        <v>190.7</v>
      </c>
      <c r="K81" s="5">
        <v>78.5</v>
      </c>
      <c r="L81" s="5">
        <v>72</v>
      </c>
      <c r="M81" s="5">
        <v>25.2</v>
      </c>
    </row>
    <row r="82" spans="1:13" x14ac:dyDescent="0.35">
      <c r="A82" s="2" t="s">
        <v>28</v>
      </c>
      <c r="B82" s="2" t="s">
        <v>16</v>
      </c>
      <c r="C82" s="2" t="s">
        <v>46</v>
      </c>
      <c r="D82" s="4">
        <v>277.67</v>
      </c>
      <c r="E82" s="4">
        <v>429.08</v>
      </c>
      <c r="F82" s="4">
        <v>528.42999999999995</v>
      </c>
      <c r="G82" s="4">
        <v>507.79</v>
      </c>
      <c r="H82" s="4">
        <v>579</v>
      </c>
      <c r="I82" s="5">
        <v>76.400000000000006</v>
      </c>
      <c r="J82" s="5">
        <v>81.2</v>
      </c>
      <c r="K82" s="5">
        <v>106.4</v>
      </c>
      <c r="L82" s="5">
        <v>83.7</v>
      </c>
      <c r="M82" s="5">
        <v>98.7</v>
      </c>
    </row>
    <row r="83" spans="1:13" x14ac:dyDescent="0.35">
      <c r="A83" s="2" t="s">
        <v>28</v>
      </c>
      <c r="B83" s="2" t="s">
        <v>16</v>
      </c>
      <c r="C83" s="2" t="s">
        <v>47</v>
      </c>
      <c r="D83" s="4">
        <v>281.02999999999997</v>
      </c>
      <c r="E83" s="4">
        <v>2403.67</v>
      </c>
      <c r="F83" s="4">
        <v>262.24</v>
      </c>
      <c r="G83" s="4">
        <v>209.35</v>
      </c>
      <c r="H83" s="4">
        <v>146.44999999999999</v>
      </c>
      <c r="I83" s="5">
        <v>108.8</v>
      </c>
      <c r="J83" s="5">
        <v>884.4</v>
      </c>
      <c r="K83" s="5">
        <v>81.099999999999994</v>
      </c>
      <c r="L83" s="5">
        <v>71.599999999999994</v>
      </c>
      <c r="M83" s="5">
        <v>29.7</v>
      </c>
    </row>
    <row r="84" spans="1:13" x14ac:dyDescent="0.35">
      <c r="A84" s="2" t="s">
        <v>28</v>
      </c>
      <c r="B84" s="2" t="s">
        <v>16</v>
      </c>
      <c r="C84" s="2" t="s">
        <v>48</v>
      </c>
      <c r="D84" s="1" t="s">
        <v>0</v>
      </c>
      <c r="E84" s="4">
        <v>10.61</v>
      </c>
      <c r="F84" s="4">
        <v>36.700000000000003</v>
      </c>
      <c r="G84" s="1" t="s">
        <v>0</v>
      </c>
      <c r="H84" s="4">
        <v>163.19</v>
      </c>
      <c r="I84" s="1" t="s">
        <v>0</v>
      </c>
      <c r="J84" s="5">
        <v>2.5</v>
      </c>
      <c r="K84" s="5">
        <v>4.5999999999999996</v>
      </c>
      <c r="L84" s="1" t="s">
        <v>0</v>
      </c>
      <c r="M84" s="5">
        <v>24.8</v>
      </c>
    </row>
    <row r="85" spans="1:13" x14ac:dyDescent="0.35">
      <c r="A85" s="2" t="s">
        <v>28</v>
      </c>
      <c r="B85" s="2" t="s">
        <v>16</v>
      </c>
      <c r="C85" s="2" t="s">
        <v>49</v>
      </c>
      <c r="D85" s="1" t="s">
        <v>0</v>
      </c>
      <c r="E85" s="1" t="s">
        <v>0</v>
      </c>
      <c r="F85" s="4">
        <v>7.71</v>
      </c>
      <c r="G85" s="4">
        <v>19.559999999999999</v>
      </c>
      <c r="H85" s="4">
        <v>72.260000000000005</v>
      </c>
      <c r="I85" s="1" t="s">
        <v>0</v>
      </c>
      <c r="J85" s="1" t="s">
        <v>0</v>
      </c>
      <c r="K85" s="5">
        <v>1.1000000000000001</v>
      </c>
      <c r="L85" s="5">
        <v>5.9</v>
      </c>
      <c r="M85" s="5">
        <v>20.9</v>
      </c>
    </row>
    <row r="86" spans="1:13" x14ac:dyDescent="0.35">
      <c r="A86" s="2" t="s">
        <v>28</v>
      </c>
      <c r="B86" s="2" t="s">
        <v>16</v>
      </c>
      <c r="C86" s="2" t="s">
        <v>50</v>
      </c>
      <c r="D86" s="4">
        <v>4.0999999999999996</v>
      </c>
      <c r="E86" s="4">
        <v>100.06</v>
      </c>
      <c r="F86" s="4">
        <v>139.21</v>
      </c>
      <c r="G86" s="1" t="s">
        <v>0</v>
      </c>
      <c r="H86" s="4">
        <v>16.11</v>
      </c>
      <c r="I86" s="5">
        <v>0.1</v>
      </c>
      <c r="J86" s="5">
        <v>16.5</v>
      </c>
      <c r="K86" s="5">
        <v>15.1</v>
      </c>
      <c r="L86" s="1" t="s">
        <v>0</v>
      </c>
      <c r="M86" s="5">
        <v>1.9</v>
      </c>
    </row>
    <row r="87" spans="1:13" x14ac:dyDescent="0.35">
      <c r="A87" s="2" t="s">
        <v>29</v>
      </c>
      <c r="B87" s="2" t="s">
        <v>16</v>
      </c>
      <c r="C87" s="2" t="s">
        <v>45</v>
      </c>
      <c r="D87" s="4">
        <v>302.36</v>
      </c>
      <c r="E87" s="4">
        <v>671.05</v>
      </c>
      <c r="F87" s="4">
        <v>432.89</v>
      </c>
      <c r="G87" s="4">
        <v>328.3</v>
      </c>
      <c r="H87" s="4">
        <v>101.09</v>
      </c>
      <c r="I87" s="5">
        <v>157.6</v>
      </c>
      <c r="J87" s="5">
        <v>295.3</v>
      </c>
      <c r="K87" s="5">
        <v>174.9</v>
      </c>
      <c r="L87" s="5">
        <v>149.80000000000001</v>
      </c>
      <c r="M87" s="5">
        <v>53.7</v>
      </c>
    </row>
    <row r="88" spans="1:13" x14ac:dyDescent="0.35">
      <c r="A88" s="2" t="s">
        <v>29</v>
      </c>
      <c r="B88" s="2" t="s">
        <v>16</v>
      </c>
      <c r="C88" s="2" t="s">
        <v>46</v>
      </c>
      <c r="D88" s="4">
        <v>825.23</v>
      </c>
      <c r="E88" s="4">
        <v>2356.5300000000002</v>
      </c>
      <c r="F88" s="4">
        <v>314.86</v>
      </c>
      <c r="G88" s="4">
        <v>368.04</v>
      </c>
      <c r="H88" s="1" t="s">
        <v>0</v>
      </c>
      <c r="I88" s="5">
        <v>411</v>
      </c>
      <c r="J88" s="5">
        <v>1021.8</v>
      </c>
      <c r="K88" s="5">
        <v>134.1</v>
      </c>
      <c r="L88" s="5">
        <v>192.8</v>
      </c>
      <c r="M88" s="1" t="s">
        <v>0</v>
      </c>
    </row>
    <row r="89" spans="1:13" x14ac:dyDescent="0.35">
      <c r="A89" s="2" t="s">
        <v>29</v>
      </c>
      <c r="B89" s="2" t="s">
        <v>16</v>
      </c>
      <c r="C89" s="2" t="s">
        <v>47</v>
      </c>
      <c r="D89" s="4">
        <v>4878.25</v>
      </c>
      <c r="E89" s="4">
        <v>6993.1</v>
      </c>
      <c r="F89" s="4">
        <v>4997.3500000000004</v>
      </c>
      <c r="G89" s="4">
        <v>1722.11</v>
      </c>
      <c r="H89" s="4">
        <v>383.93</v>
      </c>
      <c r="I89" s="5">
        <v>2492.1</v>
      </c>
      <c r="J89" s="5">
        <v>3330.2</v>
      </c>
      <c r="K89" s="5">
        <v>2808.3</v>
      </c>
      <c r="L89" s="5">
        <v>1024.5</v>
      </c>
      <c r="M89" s="5">
        <v>258.2</v>
      </c>
    </row>
    <row r="90" spans="1:13" x14ac:dyDescent="0.35">
      <c r="A90" s="2" t="s">
        <v>29</v>
      </c>
      <c r="B90" s="2" t="s">
        <v>16</v>
      </c>
      <c r="C90" s="2" t="s">
        <v>48</v>
      </c>
      <c r="D90" s="4">
        <v>2769.04</v>
      </c>
      <c r="E90" s="4">
        <v>2038.88</v>
      </c>
      <c r="F90" s="4">
        <v>2916.83</v>
      </c>
      <c r="G90" s="4">
        <v>3226.9</v>
      </c>
      <c r="H90" s="4">
        <v>303.7</v>
      </c>
      <c r="I90" s="5">
        <v>1368.5</v>
      </c>
      <c r="J90" s="5">
        <v>1073.5999999999999</v>
      </c>
      <c r="K90" s="5">
        <v>1400.4</v>
      </c>
      <c r="L90" s="5">
        <v>1573</v>
      </c>
      <c r="M90" s="5">
        <v>164.1</v>
      </c>
    </row>
    <row r="91" spans="1:13" x14ac:dyDescent="0.35">
      <c r="A91" s="2" t="s">
        <v>29</v>
      </c>
      <c r="B91" s="2" t="s">
        <v>16</v>
      </c>
      <c r="C91" s="2" t="s">
        <v>49</v>
      </c>
      <c r="D91" s="1" t="s">
        <v>0</v>
      </c>
      <c r="E91" s="1" t="s">
        <v>0</v>
      </c>
      <c r="F91" s="1" t="s">
        <v>0</v>
      </c>
      <c r="G91" s="1" t="s">
        <v>0</v>
      </c>
      <c r="H91" s="4">
        <v>2.84</v>
      </c>
      <c r="I91" s="1" t="s">
        <v>0</v>
      </c>
      <c r="J91" s="1" t="s">
        <v>0</v>
      </c>
      <c r="K91" s="1" t="s">
        <v>0</v>
      </c>
      <c r="L91" s="1" t="s">
        <v>0</v>
      </c>
      <c r="M91" s="5">
        <v>0</v>
      </c>
    </row>
    <row r="92" spans="1:13" x14ac:dyDescent="0.35">
      <c r="A92" s="2" t="s">
        <v>29</v>
      </c>
      <c r="B92" s="2" t="s">
        <v>16</v>
      </c>
      <c r="C92" s="2" t="s">
        <v>50</v>
      </c>
      <c r="D92" s="1" t="s">
        <v>0</v>
      </c>
      <c r="E92" s="4">
        <v>2.2200000000000002</v>
      </c>
      <c r="F92" s="4">
        <v>0.05</v>
      </c>
      <c r="G92" s="1" t="s">
        <v>0</v>
      </c>
      <c r="H92" s="1" t="s">
        <v>0</v>
      </c>
      <c r="I92" s="1" t="s">
        <v>0</v>
      </c>
      <c r="J92" s="5">
        <v>0.1</v>
      </c>
      <c r="K92" s="5">
        <v>0</v>
      </c>
      <c r="L92" s="1" t="s">
        <v>0</v>
      </c>
      <c r="M92" s="1" t="s">
        <v>0</v>
      </c>
    </row>
    <row r="93" spans="1:13" x14ac:dyDescent="0.35">
      <c r="A93" s="2" t="s">
        <v>30</v>
      </c>
      <c r="B93" s="2" t="s">
        <v>16</v>
      </c>
      <c r="C93" s="2" t="s">
        <v>45</v>
      </c>
      <c r="D93" s="1" t="s">
        <v>0</v>
      </c>
      <c r="E93" s="1" t="s">
        <v>0</v>
      </c>
      <c r="F93" s="1" t="s">
        <v>0</v>
      </c>
      <c r="G93" s="1" t="s">
        <v>0</v>
      </c>
      <c r="H93" s="1" t="s">
        <v>0</v>
      </c>
      <c r="I93" s="1" t="s">
        <v>0</v>
      </c>
      <c r="J93" s="1" t="s">
        <v>0</v>
      </c>
      <c r="K93" s="1" t="s">
        <v>0</v>
      </c>
      <c r="L93" s="1" t="s">
        <v>0</v>
      </c>
      <c r="M93" s="1" t="s">
        <v>0</v>
      </c>
    </row>
    <row r="94" spans="1:13" x14ac:dyDescent="0.35">
      <c r="A94" s="2" t="s">
        <v>30</v>
      </c>
      <c r="B94" s="2" t="s">
        <v>16</v>
      </c>
      <c r="C94" s="2" t="s">
        <v>46</v>
      </c>
      <c r="D94" s="1" t="s">
        <v>0</v>
      </c>
      <c r="E94" s="1" t="s">
        <v>0</v>
      </c>
      <c r="F94" s="1" t="s">
        <v>0</v>
      </c>
      <c r="G94" s="1" t="s">
        <v>0</v>
      </c>
      <c r="H94" s="1" t="s">
        <v>0</v>
      </c>
      <c r="I94" s="1" t="s">
        <v>0</v>
      </c>
      <c r="J94" s="1" t="s">
        <v>0</v>
      </c>
      <c r="K94" s="1" t="s">
        <v>0</v>
      </c>
      <c r="L94" s="1" t="s">
        <v>0</v>
      </c>
      <c r="M94" s="1" t="s">
        <v>0</v>
      </c>
    </row>
    <row r="95" spans="1:13" x14ac:dyDescent="0.35">
      <c r="A95" s="2" t="s">
        <v>30</v>
      </c>
      <c r="B95" s="2" t="s">
        <v>16</v>
      </c>
      <c r="C95" s="2" t="s">
        <v>47</v>
      </c>
      <c r="D95" s="4">
        <v>59.01</v>
      </c>
      <c r="E95" s="4">
        <v>28.48</v>
      </c>
      <c r="F95" s="4">
        <v>12.02</v>
      </c>
      <c r="G95" s="4">
        <v>0.01</v>
      </c>
      <c r="H95" s="4">
        <v>12.98</v>
      </c>
      <c r="I95" s="5">
        <v>5.3</v>
      </c>
      <c r="J95" s="5">
        <v>3.9</v>
      </c>
      <c r="K95" s="5">
        <v>0.8</v>
      </c>
      <c r="L95" s="5">
        <v>0</v>
      </c>
      <c r="M95" s="5">
        <v>0.6</v>
      </c>
    </row>
    <row r="96" spans="1:13" x14ac:dyDescent="0.35">
      <c r="A96" s="2" t="s">
        <v>30</v>
      </c>
      <c r="B96" s="2" t="s">
        <v>16</v>
      </c>
      <c r="C96" s="2" t="s">
        <v>48</v>
      </c>
      <c r="D96" s="1" t="s">
        <v>0</v>
      </c>
      <c r="E96" s="1" t="s">
        <v>0</v>
      </c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  <c r="K96" s="1" t="s">
        <v>0</v>
      </c>
      <c r="L96" s="1" t="s">
        <v>0</v>
      </c>
      <c r="M96" s="1" t="s">
        <v>0</v>
      </c>
    </row>
    <row r="97" spans="1:13" x14ac:dyDescent="0.35">
      <c r="A97" s="2" t="s">
        <v>30</v>
      </c>
      <c r="B97" s="2" t="s">
        <v>16</v>
      </c>
      <c r="C97" s="2" t="s">
        <v>49</v>
      </c>
      <c r="D97" s="1" t="s">
        <v>0</v>
      </c>
      <c r="E97" s="1" t="s">
        <v>0</v>
      </c>
      <c r="F97" s="1" t="s">
        <v>0</v>
      </c>
      <c r="G97" s="1" t="s">
        <v>0</v>
      </c>
      <c r="H97" s="1" t="s">
        <v>0</v>
      </c>
      <c r="I97" s="1" t="s">
        <v>0</v>
      </c>
      <c r="J97" s="1" t="s">
        <v>0</v>
      </c>
      <c r="K97" s="1" t="s">
        <v>0</v>
      </c>
      <c r="L97" s="1" t="s">
        <v>0</v>
      </c>
      <c r="M97" s="1" t="s">
        <v>0</v>
      </c>
    </row>
    <row r="98" spans="1:13" x14ac:dyDescent="0.35">
      <c r="A98" s="2" t="s">
        <v>30</v>
      </c>
      <c r="B98" s="2" t="s">
        <v>16</v>
      </c>
      <c r="C98" s="2" t="s">
        <v>50</v>
      </c>
      <c r="D98" s="4">
        <v>19.940000000000001</v>
      </c>
      <c r="E98" s="4">
        <v>9.3699999999999992</v>
      </c>
      <c r="F98" s="1" t="s">
        <v>0</v>
      </c>
      <c r="G98" s="4">
        <v>195</v>
      </c>
      <c r="H98" s="1" t="s">
        <v>0</v>
      </c>
      <c r="I98" s="5">
        <v>6.8</v>
      </c>
      <c r="J98" s="5">
        <v>1.9</v>
      </c>
      <c r="K98" s="1" t="s">
        <v>0</v>
      </c>
      <c r="L98" s="5">
        <v>2.2999999999999998</v>
      </c>
      <c r="M98" s="1" t="s">
        <v>0</v>
      </c>
    </row>
    <row r="99" spans="1:13" x14ac:dyDescent="0.35">
      <c r="A99" s="2" t="s">
        <v>31</v>
      </c>
      <c r="B99" s="2" t="s">
        <v>16</v>
      </c>
      <c r="C99" s="2" t="s">
        <v>45</v>
      </c>
      <c r="D99" s="1" t="s">
        <v>0</v>
      </c>
      <c r="E99" s="1" t="s">
        <v>0</v>
      </c>
      <c r="F99" s="1" t="s">
        <v>0</v>
      </c>
      <c r="G99" s="1" t="s">
        <v>0</v>
      </c>
      <c r="H99" s="1" t="s">
        <v>0</v>
      </c>
      <c r="I99" s="1" t="s">
        <v>0</v>
      </c>
      <c r="J99" s="1" t="s">
        <v>0</v>
      </c>
      <c r="K99" s="1" t="s">
        <v>0</v>
      </c>
      <c r="L99" s="1" t="s">
        <v>0</v>
      </c>
      <c r="M99" s="1" t="s">
        <v>0</v>
      </c>
    </row>
    <row r="100" spans="1:13" x14ac:dyDescent="0.35">
      <c r="A100" s="2" t="s">
        <v>31</v>
      </c>
      <c r="B100" s="2" t="s">
        <v>16</v>
      </c>
      <c r="C100" s="2" t="s">
        <v>46</v>
      </c>
      <c r="D100" s="1" t="s">
        <v>0</v>
      </c>
      <c r="E100" s="1" t="s">
        <v>0</v>
      </c>
      <c r="F100" s="1" t="s">
        <v>0</v>
      </c>
      <c r="G100" s="1" t="s">
        <v>0</v>
      </c>
      <c r="H100" s="1" t="s">
        <v>0</v>
      </c>
      <c r="I100" s="1" t="s">
        <v>0</v>
      </c>
      <c r="J100" s="1" t="s">
        <v>0</v>
      </c>
      <c r="K100" s="1" t="s">
        <v>0</v>
      </c>
      <c r="L100" s="1" t="s">
        <v>0</v>
      </c>
      <c r="M100" s="1" t="s">
        <v>0</v>
      </c>
    </row>
    <row r="101" spans="1:13" x14ac:dyDescent="0.35">
      <c r="A101" s="2" t="s">
        <v>31</v>
      </c>
      <c r="B101" s="2" t="s">
        <v>16</v>
      </c>
      <c r="C101" s="2" t="s">
        <v>47</v>
      </c>
      <c r="D101" s="1" t="s">
        <v>0</v>
      </c>
      <c r="E101" s="1" t="s">
        <v>0</v>
      </c>
      <c r="F101" s="1" t="s">
        <v>0</v>
      </c>
      <c r="G101" s="1" t="s">
        <v>0</v>
      </c>
      <c r="H101" s="1" t="s">
        <v>0</v>
      </c>
      <c r="I101" s="1" t="s">
        <v>0</v>
      </c>
      <c r="J101" s="1" t="s">
        <v>0</v>
      </c>
      <c r="K101" s="1" t="s">
        <v>0</v>
      </c>
      <c r="L101" s="1" t="s">
        <v>0</v>
      </c>
      <c r="M101" s="1" t="s">
        <v>0</v>
      </c>
    </row>
    <row r="102" spans="1:13" x14ac:dyDescent="0.35">
      <c r="A102" s="2" t="s">
        <v>31</v>
      </c>
      <c r="B102" s="2" t="s">
        <v>16</v>
      </c>
      <c r="C102" s="2" t="s">
        <v>48</v>
      </c>
      <c r="D102" s="1" t="s">
        <v>0</v>
      </c>
      <c r="E102" s="1" t="s">
        <v>0</v>
      </c>
      <c r="F102" s="1" t="s">
        <v>0</v>
      </c>
      <c r="G102" s="1" t="s">
        <v>0</v>
      </c>
      <c r="H102" s="1" t="s">
        <v>0</v>
      </c>
      <c r="I102" s="1" t="s">
        <v>0</v>
      </c>
      <c r="J102" s="1" t="s">
        <v>0</v>
      </c>
      <c r="K102" s="1" t="s">
        <v>0</v>
      </c>
      <c r="L102" s="1" t="s">
        <v>0</v>
      </c>
      <c r="M102" s="1" t="s">
        <v>0</v>
      </c>
    </row>
    <row r="103" spans="1:13" x14ac:dyDescent="0.35">
      <c r="A103" s="2" t="s">
        <v>31</v>
      </c>
      <c r="B103" s="2" t="s">
        <v>16</v>
      </c>
      <c r="C103" s="2" t="s">
        <v>49</v>
      </c>
      <c r="D103" s="1" t="s">
        <v>0</v>
      </c>
      <c r="E103" s="1" t="s">
        <v>0</v>
      </c>
      <c r="F103" s="1" t="s">
        <v>0</v>
      </c>
      <c r="G103" s="1" t="s">
        <v>0</v>
      </c>
      <c r="H103" s="1" t="s">
        <v>0</v>
      </c>
      <c r="I103" s="1" t="s">
        <v>0</v>
      </c>
      <c r="J103" s="1" t="s">
        <v>0</v>
      </c>
      <c r="K103" s="1" t="s">
        <v>0</v>
      </c>
      <c r="L103" s="1" t="s">
        <v>0</v>
      </c>
      <c r="M103" s="1" t="s">
        <v>0</v>
      </c>
    </row>
    <row r="104" spans="1:13" x14ac:dyDescent="0.35">
      <c r="A104" s="2" t="s">
        <v>31</v>
      </c>
      <c r="B104" s="2" t="s">
        <v>16</v>
      </c>
      <c r="C104" s="2" t="s">
        <v>50</v>
      </c>
      <c r="D104" s="1" t="s">
        <v>0</v>
      </c>
      <c r="E104" s="1" t="s">
        <v>0</v>
      </c>
      <c r="F104" s="1" t="s">
        <v>0</v>
      </c>
      <c r="G104" s="1" t="s">
        <v>0</v>
      </c>
      <c r="H104" s="1" t="s">
        <v>0</v>
      </c>
      <c r="I104" s="1" t="s">
        <v>0</v>
      </c>
      <c r="J104" s="1" t="s">
        <v>0</v>
      </c>
      <c r="K104" s="1" t="s">
        <v>0</v>
      </c>
      <c r="L104" s="1" t="s">
        <v>0</v>
      </c>
      <c r="M104" s="1" t="s">
        <v>0</v>
      </c>
    </row>
    <row r="105" spans="1:13" x14ac:dyDescent="0.35">
      <c r="A105" s="2" t="s">
        <v>32</v>
      </c>
      <c r="B105" s="2" t="s">
        <v>16</v>
      </c>
      <c r="C105" s="2" t="s">
        <v>45</v>
      </c>
      <c r="D105" s="1" t="s">
        <v>0</v>
      </c>
      <c r="E105" s="1" t="s">
        <v>0</v>
      </c>
      <c r="F105" s="1" t="s">
        <v>0</v>
      </c>
      <c r="G105" s="1" t="s">
        <v>0</v>
      </c>
      <c r="H105" s="1" t="s">
        <v>0</v>
      </c>
      <c r="I105" s="1" t="s">
        <v>0</v>
      </c>
      <c r="J105" s="1" t="s">
        <v>0</v>
      </c>
      <c r="K105" s="1" t="s">
        <v>0</v>
      </c>
      <c r="L105" s="1" t="s">
        <v>0</v>
      </c>
      <c r="M105" s="1" t="s">
        <v>0</v>
      </c>
    </row>
    <row r="106" spans="1:13" x14ac:dyDescent="0.35">
      <c r="A106" s="2" t="s">
        <v>32</v>
      </c>
      <c r="B106" s="2" t="s">
        <v>16</v>
      </c>
      <c r="C106" s="2" t="s">
        <v>46</v>
      </c>
      <c r="D106" s="1" t="s">
        <v>0</v>
      </c>
      <c r="E106" s="1" t="s">
        <v>0</v>
      </c>
      <c r="F106" s="1" t="s">
        <v>0</v>
      </c>
      <c r="G106" s="1" t="s">
        <v>0</v>
      </c>
      <c r="H106" s="1" t="s">
        <v>0</v>
      </c>
      <c r="I106" s="1" t="s">
        <v>0</v>
      </c>
      <c r="J106" s="1" t="s">
        <v>0</v>
      </c>
      <c r="K106" s="1" t="s">
        <v>0</v>
      </c>
      <c r="L106" s="1" t="s">
        <v>0</v>
      </c>
      <c r="M106" s="1" t="s">
        <v>0</v>
      </c>
    </row>
    <row r="107" spans="1:13" x14ac:dyDescent="0.35">
      <c r="A107" s="2" t="s">
        <v>32</v>
      </c>
      <c r="B107" s="2" t="s">
        <v>16</v>
      </c>
      <c r="C107" s="2" t="s">
        <v>47</v>
      </c>
      <c r="D107" s="1" t="s">
        <v>0</v>
      </c>
      <c r="E107" s="1" t="s">
        <v>0</v>
      </c>
      <c r="F107" s="1" t="s">
        <v>0</v>
      </c>
      <c r="G107" s="1" t="s">
        <v>0</v>
      </c>
      <c r="H107" s="1" t="s">
        <v>0</v>
      </c>
      <c r="I107" s="1" t="s">
        <v>0</v>
      </c>
      <c r="J107" s="1" t="s">
        <v>0</v>
      </c>
      <c r="K107" s="1" t="s">
        <v>0</v>
      </c>
      <c r="L107" s="1" t="s">
        <v>0</v>
      </c>
      <c r="M107" s="1" t="s">
        <v>0</v>
      </c>
    </row>
    <row r="108" spans="1:13" x14ac:dyDescent="0.35">
      <c r="A108" s="2" t="s">
        <v>32</v>
      </c>
      <c r="B108" s="2" t="s">
        <v>16</v>
      </c>
      <c r="C108" s="2" t="s">
        <v>48</v>
      </c>
      <c r="D108" s="1" t="s">
        <v>0</v>
      </c>
      <c r="E108" s="1" t="s">
        <v>0</v>
      </c>
      <c r="F108" s="1" t="s">
        <v>0</v>
      </c>
      <c r="G108" s="1" t="s">
        <v>0</v>
      </c>
      <c r="H108" s="1" t="s">
        <v>0</v>
      </c>
      <c r="I108" s="1" t="s">
        <v>0</v>
      </c>
      <c r="J108" s="1" t="s">
        <v>0</v>
      </c>
      <c r="K108" s="1" t="s">
        <v>0</v>
      </c>
      <c r="L108" s="1" t="s">
        <v>0</v>
      </c>
      <c r="M108" s="1" t="s">
        <v>0</v>
      </c>
    </row>
    <row r="109" spans="1:13" x14ac:dyDescent="0.35">
      <c r="A109" s="2" t="s">
        <v>32</v>
      </c>
      <c r="B109" s="2" t="s">
        <v>16</v>
      </c>
      <c r="C109" s="2" t="s">
        <v>49</v>
      </c>
      <c r="D109" s="1" t="s">
        <v>0</v>
      </c>
      <c r="E109" s="1" t="s">
        <v>0</v>
      </c>
      <c r="F109" s="1" t="s">
        <v>0</v>
      </c>
      <c r="G109" s="1" t="s">
        <v>0</v>
      </c>
      <c r="H109" s="1" t="s">
        <v>0</v>
      </c>
      <c r="I109" s="1" t="s">
        <v>0</v>
      </c>
      <c r="J109" s="1" t="s">
        <v>0</v>
      </c>
      <c r="K109" s="1" t="s">
        <v>0</v>
      </c>
      <c r="L109" s="1" t="s">
        <v>0</v>
      </c>
      <c r="M109" s="1" t="s">
        <v>0</v>
      </c>
    </row>
    <row r="110" spans="1:13" x14ac:dyDescent="0.35">
      <c r="A110" s="2" t="s">
        <v>32</v>
      </c>
      <c r="B110" s="2" t="s">
        <v>16</v>
      </c>
      <c r="C110" s="2" t="s">
        <v>50</v>
      </c>
      <c r="D110" s="1" t="s">
        <v>0</v>
      </c>
      <c r="E110" s="1" t="s">
        <v>0</v>
      </c>
      <c r="F110" s="1" t="s">
        <v>0</v>
      </c>
      <c r="G110" s="1" t="s">
        <v>0</v>
      </c>
      <c r="H110" s="1" t="s">
        <v>0</v>
      </c>
      <c r="I110" s="1" t="s">
        <v>0</v>
      </c>
      <c r="J110" s="1" t="s">
        <v>0</v>
      </c>
      <c r="K110" s="1" t="s">
        <v>0</v>
      </c>
      <c r="L110" s="1" t="s">
        <v>0</v>
      </c>
      <c r="M110" s="1" t="s">
        <v>0</v>
      </c>
    </row>
    <row r="111" spans="1:13" x14ac:dyDescent="0.35">
      <c r="A111" s="2" t="s">
        <v>33</v>
      </c>
      <c r="B111" s="2" t="s">
        <v>16</v>
      </c>
      <c r="C111" s="2" t="s">
        <v>45</v>
      </c>
      <c r="D111" s="1" t="s">
        <v>0</v>
      </c>
      <c r="E111" s="1" t="s">
        <v>0</v>
      </c>
      <c r="F111" s="1" t="s">
        <v>0</v>
      </c>
      <c r="G111" s="1" t="s">
        <v>0</v>
      </c>
      <c r="H111" s="1" t="s">
        <v>0</v>
      </c>
      <c r="I111" s="1" t="s">
        <v>0</v>
      </c>
      <c r="J111" s="1" t="s">
        <v>0</v>
      </c>
      <c r="K111" s="1" t="s">
        <v>0</v>
      </c>
      <c r="L111" s="1" t="s">
        <v>0</v>
      </c>
      <c r="M111" s="1" t="s">
        <v>0</v>
      </c>
    </row>
    <row r="112" spans="1:13" x14ac:dyDescent="0.35">
      <c r="A112" s="2" t="s">
        <v>33</v>
      </c>
      <c r="B112" s="2" t="s">
        <v>16</v>
      </c>
      <c r="C112" s="2" t="s">
        <v>46</v>
      </c>
      <c r="D112" s="1" t="s">
        <v>0</v>
      </c>
      <c r="E112" s="1" t="s">
        <v>0</v>
      </c>
      <c r="F112" s="1" t="s">
        <v>0</v>
      </c>
      <c r="G112" s="1" t="s">
        <v>0</v>
      </c>
      <c r="H112" s="1" t="s">
        <v>0</v>
      </c>
      <c r="I112" s="1" t="s">
        <v>0</v>
      </c>
      <c r="J112" s="1" t="s">
        <v>0</v>
      </c>
      <c r="K112" s="1" t="s">
        <v>0</v>
      </c>
      <c r="L112" s="1" t="s">
        <v>0</v>
      </c>
      <c r="M112" s="1" t="s">
        <v>0</v>
      </c>
    </row>
    <row r="113" spans="1:13" x14ac:dyDescent="0.35">
      <c r="A113" s="2" t="s">
        <v>33</v>
      </c>
      <c r="B113" s="2" t="s">
        <v>16</v>
      </c>
      <c r="C113" s="2" t="s">
        <v>47</v>
      </c>
      <c r="D113" s="1" t="s">
        <v>0</v>
      </c>
      <c r="E113" s="1" t="s">
        <v>0</v>
      </c>
      <c r="F113" s="1" t="s">
        <v>0</v>
      </c>
      <c r="G113" s="1" t="s">
        <v>0</v>
      </c>
      <c r="H113" s="1" t="s">
        <v>0</v>
      </c>
      <c r="I113" s="1" t="s">
        <v>0</v>
      </c>
      <c r="J113" s="1" t="s">
        <v>0</v>
      </c>
      <c r="K113" s="1" t="s">
        <v>0</v>
      </c>
      <c r="L113" s="1" t="s">
        <v>0</v>
      </c>
      <c r="M113" s="1" t="s">
        <v>0</v>
      </c>
    </row>
    <row r="114" spans="1:13" x14ac:dyDescent="0.35">
      <c r="A114" s="2" t="s">
        <v>33</v>
      </c>
      <c r="B114" s="2" t="s">
        <v>16</v>
      </c>
      <c r="C114" s="2" t="s">
        <v>48</v>
      </c>
      <c r="D114" s="1" t="s">
        <v>0</v>
      </c>
      <c r="E114" s="1" t="s">
        <v>0</v>
      </c>
      <c r="F114" s="1" t="s">
        <v>0</v>
      </c>
      <c r="G114" s="1" t="s">
        <v>0</v>
      </c>
      <c r="H114" s="1" t="s">
        <v>0</v>
      </c>
      <c r="I114" s="1" t="s">
        <v>0</v>
      </c>
      <c r="J114" s="1" t="s">
        <v>0</v>
      </c>
      <c r="K114" s="1" t="s">
        <v>0</v>
      </c>
      <c r="L114" s="1" t="s">
        <v>0</v>
      </c>
      <c r="M114" s="1" t="s">
        <v>0</v>
      </c>
    </row>
    <row r="115" spans="1:13" x14ac:dyDescent="0.35">
      <c r="A115" s="2" t="s">
        <v>33</v>
      </c>
      <c r="B115" s="2" t="s">
        <v>16</v>
      </c>
      <c r="C115" s="2" t="s">
        <v>49</v>
      </c>
      <c r="D115" s="1" t="s">
        <v>0</v>
      </c>
      <c r="E115" s="1" t="s">
        <v>0</v>
      </c>
      <c r="F115" s="1" t="s">
        <v>0</v>
      </c>
      <c r="G115" s="1" t="s">
        <v>0</v>
      </c>
      <c r="H115" s="1" t="s">
        <v>0</v>
      </c>
      <c r="I115" s="1" t="s">
        <v>0</v>
      </c>
      <c r="J115" s="1" t="s">
        <v>0</v>
      </c>
      <c r="K115" s="1" t="s">
        <v>0</v>
      </c>
      <c r="L115" s="1" t="s">
        <v>0</v>
      </c>
      <c r="M115" s="1" t="s">
        <v>0</v>
      </c>
    </row>
    <row r="116" spans="1:13" x14ac:dyDescent="0.35">
      <c r="A116" s="2" t="s">
        <v>33</v>
      </c>
      <c r="B116" s="2" t="s">
        <v>16</v>
      </c>
      <c r="C116" s="2" t="s">
        <v>50</v>
      </c>
      <c r="D116" s="1" t="s">
        <v>0</v>
      </c>
      <c r="E116" s="1" t="s">
        <v>0</v>
      </c>
      <c r="F116" s="1" t="s">
        <v>0</v>
      </c>
      <c r="G116" s="1" t="s">
        <v>0</v>
      </c>
      <c r="H116" s="1" t="s">
        <v>0</v>
      </c>
      <c r="I116" s="1" t="s">
        <v>0</v>
      </c>
      <c r="J116" s="1" t="s">
        <v>0</v>
      </c>
      <c r="K116" s="1" t="s">
        <v>0</v>
      </c>
      <c r="L116" s="1" t="s">
        <v>0</v>
      </c>
      <c r="M116" s="1" t="s">
        <v>0</v>
      </c>
    </row>
    <row r="117" spans="1:13" x14ac:dyDescent="0.35">
      <c r="A117" s="2" t="s">
        <v>34</v>
      </c>
      <c r="B117" s="2" t="s">
        <v>16</v>
      </c>
      <c r="C117" s="2" t="s">
        <v>45</v>
      </c>
      <c r="D117" s="1" t="s">
        <v>0</v>
      </c>
      <c r="E117" s="1" t="s">
        <v>0</v>
      </c>
      <c r="F117" s="1" t="s">
        <v>0</v>
      </c>
      <c r="G117" s="1" t="s">
        <v>0</v>
      </c>
      <c r="H117" s="1" t="s">
        <v>0</v>
      </c>
      <c r="I117" s="1" t="s">
        <v>0</v>
      </c>
      <c r="J117" s="1" t="s">
        <v>0</v>
      </c>
      <c r="K117" s="1" t="s">
        <v>0</v>
      </c>
      <c r="L117" s="1" t="s">
        <v>0</v>
      </c>
      <c r="M117" s="1" t="s">
        <v>0</v>
      </c>
    </row>
    <row r="118" spans="1:13" x14ac:dyDescent="0.35">
      <c r="A118" s="2" t="s">
        <v>34</v>
      </c>
      <c r="B118" s="2" t="s">
        <v>16</v>
      </c>
      <c r="C118" s="2" t="s">
        <v>46</v>
      </c>
      <c r="D118" s="1" t="s">
        <v>0</v>
      </c>
      <c r="E118" s="1" t="s">
        <v>0</v>
      </c>
      <c r="F118" s="1" t="s">
        <v>0</v>
      </c>
      <c r="G118" s="1" t="s">
        <v>0</v>
      </c>
      <c r="H118" s="1" t="s">
        <v>0</v>
      </c>
      <c r="I118" s="1" t="s">
        <v>0</v>
      </c>
      <c r="J118" s="1" t="s">
        <v>0</v>
      </c>
      <c r="K118" s="1" t="s">
        <v>0</v>
      </c>
      <c r="L118" s="1" t="s">
        <v>0</v>
      </c>
      <c r="M118" s="1" t="s">
        <v>0</v>
      </c>
    </row>
    <row r="119" spans="1:13" x14ac:dyDescent="0.35">
      <c r="A119" s="2" t="s">
        <v>34</v>
      </c>
      <c r="B119" s="2" t="s">
        <v>16</v>
      </c>
      <c r="C119" s="2" t="s">
        <v>47</v>
      </c>
      <c r="D119" s="1" t="s">
        <v>0</v>
      </c>
      <c r="E119" s="1" t="s">
        <v>0</v>
      </c>
      <c r="F119" s="1" t="s">
        <v>0</v>
      </c>
      <c r="G119" s="1" t="s">
        <v>0</v>
      </c>
      <c r="H119" s="1" t="s">
        <v>0</v>
      </c>
      <c r="I119" s="1" t="s">
        <v>0</v>
      </c>
      <c r="J119" s="1" t="s">
        <v>0</v>
      </c>
      <c r="K119" s="1" t="s">
        <v>0</v>
      </c>
      <c r="L119" s="1" t="s">
        <v>0</v>
      </c>
      <c r="M119" s="1" t="s">
        <v>0</v>
      </c>
    </row>
    <row r="120" spans="1:13" x14ac:dyDescent="0.35">
      <c r="A120" s="2" t="s">
        <v>34</v>
      </c>
      <c r="B120" s="2" t="s">
        <v>16</v>
      </c>
      <c r="C120" s="2" t="s">
        <v>48</v>
      </c>
      <c r="D120" s="1" t="s">
        <v>0</v>
      </c>
      <c r="E120" s="1" t="s">
        <v>0</v>
      </c>
      <c r="F120" s="1" t="s">
        <v>0</v>
      </c>
      <c r="G120" s="1" t="s">
        <v>0</v>
      </c>
      <c r="H120" s="1" t="s">
        <v>0</v>
      </c>
      <c r="I120" s="1" t="s">
        <v>0</v>
      </c>
      <c r="J120" s="1" t="s">
        <v>0</v>
      </c>
      <c r="K120" s="1" t="s">
        <v>0</v>
      </c>
      <c r="L120" s="1" t="s">
        <v>0</v>
      </c>
      <c r="M120" s="1" t="s">
        <v>0</v>
      </c>
    </row>
    <row r="121" spans="1:13" x14ac:dyDescent="0.35">
      <c r="A121" s="2" t="s">
        <v>34</v>
      </c>
      <c r="B121" s="2" t="s">
        <v>16</v>
      </c>
      <c r="C121" s="2" t="s">
        <v>49</v>
      </c>
      <c r="D121" s="1" t="s">
        <v>0</v>
      </c>
      <c r="E121" s="1" t="s">
        <v>0</v>
      </c>
      <c r="F121" s="1" t="s">
        <v>0</v>
      </c>
      <c r="G121" s="1" t="s">
        <v>0</v>
      </c>
      <c r="H121" s="1" t="s">
        <v>0</v>
      </c>
      <c r="I121" s="1" t="s">
        <v>0</v>
      </c>
      <c r="J121" s="1" t="s">
        <v>0</v>
      </c>
      <c r="K121" s="1" t="s">
        <v>0</v>
      </c>
      <c r="L121" s="1" t="s">
        <v>0</v>
      </c>
      <c r="M121" s="1" t="s">
        <v>0</v>
      </c>
    </row>
    <row r="122" spans="1:13" x14ac:dyDescent="0.35">
      <c r="A122" s="2" t="s">
        <v>34</v>
      </c>
      <c r="B122" s="2" t="s">
        <v>16</v>
      </c>
      <c r="C122" s="2" t="s">
        <v>50</v>
      </c>
      <c r="D122" s="1" t="s">
        <v>0</v>
      </c>
      <c r="E122" s="1" t="s">
        <v>0</v>
      </c>
      <c r="F122" s="1" t="s">
        <v>0</v>
      </c>
      <c r="G122" s="1" t="s">
        <v>0</v>
      </c>
      <c r="H122" s="1" t="s">
        <v>0</v>
      </c>
      <c r="I122" s="1" t="s">
        <v>0</v>
      </c>
      <c r="J122" s="1" t="s">
        <v>0</v>
      </c>
      <c r="K122" s="1" t="s">
        <v>0</v>
      </c>
      <c r="L122" s="1" t="s">
        <v>0</v>
      </c>
      <c r="M122" s="1" t="s">
        <v>0</v>
      </c>
    </row>
    <row r="123" spans="1:13" x14ac:dyDescent="0.35">
      <c r="A123" s="2" t="s">
        <v>35</v>
      </c>
      <c r="B123" s="2" t="s">
        <v>16</v>
      </c>
      <c r="C123" s="2" t="s">
        <v>45</v>
      </c>
      <c r="D123" s="1" t="s">
        <v>0</v>
      </c>
      <c r="E123" s="1" t="s">
        <v>0</v>
      </c>
      <c r="F123" s="1" t="s">
        <v>0</v>
      </c>
      <c r="G123" s="1" t="s">
        <v>0</v>
      </c>
      <c r="H123" s="1" t="s">
        <v>0</v>
      </c>
      <c r="I123" s="1" t="s">
        <v>0</v>
      </c>
      <c r="J123" s="1" t="s">
        <v>0</v>
      </c>
      <c r="K123" s="1" t="s">
        <v>0</v>
      </c>
      <c r="L123" s="1" t="s">
        <v>0</v>
      </c>
      <c r="M123" s="1" t="s">
        <v>0</v>
      </c>
    </row>
    <row r="124" spans="1:13" x14ac:dyDescent="0.35">
      <c r="A124" s="2" t="s">
        <v>35</v>
      </c>
      <c r="B124" s="2" t="s">
        <v>16</v>
      </c>
      <c r="C124" s="2" t="s">
        <v>46</v>
      </c>
      <c r="D124" s="1" t="s">
        <v>0</v>
      </c>
      <c r="E124" s="1" t="s">
        <v>0</v>
      </c>
      <c r="F124" s="1" t="s">
        <v>0</v>
      </c>
      <c r="G124" s="1" t="s">
        <v>0</v>
      </c>
      <c r="H124" s="1" t="s">
        <v>0</v>
      </c>
      <c r="I124" s="1" t="s">
        <v>0</v>
      </c>
      <c r="J124" s="1" t="s">
        <v>0</v>
      </c>
      <c r="K124" s="1" t="s">
        <v>0</v>
      </c>
      <c r="L124" s="1" t="s">
        <v>0</v>
      </c>
      <c r="M124" s="1" t="s">
        <v>0</v>
      </c>
    </row>
    <row r="125" spans="1:13" x14ac:dyDescent="0.35">
      <c r="A125" s="2" t="s">
        <v>35</v>
      </c>
      <c r="B125" s="2" t="s">
        <v>16</v>
      </c>
      <c r="C125" s="2" t="s">
        <v>47</v>
      </c>
      <c r="D125" s="1" t="s">
        <v>0</v>
      </c>
      <c r="E125" s="1" t="s">
        <v>0</v>
      </c>
      <c r="F125" s="4">
        <v>0.02</v>
      </c>
      <c r="G125" s="1" t="s">
        <v>0</v>
      </c>
      <c r="H125" s="1" t="s">
        <v>0</v>
      </c>
      <c r="I125" s="1" t="s">
        <v>0</v>
      </c>
      <c r="J125" s="1" t="s">
        <v>0</v>
      </c>
      <c r="K125" s="5">
        <v>0</v>
      </c>
      <c r="L125" s="1" t="s">
        <v>0</v>
      </c>
      <c r="M125" s="1" t="s">
        <v>0</v>
      </c>
    </row>
    <row r="126" spans="1:13" x14ac:dyDescent="0.35">
      <c r="A126" s="2" t="s">
        <v>35</v>
      </c>
      <c r="B126" s="2" t="s">
        <v>16</v>
      </c>
      <c r="C126" s="2" t="s">
        <v>48</v>
      </c>
      <c r="D126" s="1" t="s">
        <v>0</v>
      </c>
      <c r="E126" s="1" t="s">
        <v>0</v>
      </c>
      <c r="F126" s="1" t="s">
        <v>0</v>
      </c>
      <c r="G126" s="1" t="s">
        <v>0</v>
      </c>
      <c r="H126" s="1" t="s">
        <v>0</v>
      </c>
      <c r="I126" s="1" t="s">
        <v>0</v>
      </c>
      <c r="J126" s="1" t="s">
        <v>0</v>
      </c>
      <c r="K126" s="1" t="s">
        <v>0</v>
      </c>
      <c r="L126" s="1" t="s">
        <v>0</v>
      </c>
      <c r="M126" s="1" t="s">
        <v>0</v>
      </c>
    </row>
    <row r="127" spans="1:13" x14ac:dyDescent="0.35">
      <c r="A127" s="2" t="s">
        <v>35</v>
      </c>
      <c r="B127" s="2" t="s">
        <v>16</v>
      </c>
      <c r="C127" s="2" t="s">
        <v>49</v>
      </c>
      <c r="D127" s="1" t="s">
        <v>0</v>
      </c>
      <c r="E127" s="1" t="s">
        <v>0</v>
      </c>
      <c r="F127" s="1" t="s">
        <v>0</v>
      </c>
      <c r="G127" s="4">
        <v>1.49</v>
      </c>
      <c r="H127" s="4">
        <v>0.74</v>
      </c>
      <c r="I127" s="1" t="s">
        <v>0</v>
      </c>
      <c r="J127" s="1" t="s">
        <v>0</v>
      </c>
      <c r="K127" s="1" t="s">
        <v>0</v>
      </c>
      <c r="L127" s="5">
        <v>0</v>
      </c>
      <c r="M127" s="5">
        <v>0</v>
      </c>
    </row>
    <row r="128" spans="1:13" x14ac:dyDescent="0.35">
      <c r="A128" s="2" t="s">
        <v>35</v>
      </c>
      <c r="B128" s="2" t="s">
        <v>16</v>
      </c>
      <c r="C128" s="2" t="s">
        <v>50</v>
      </c>
      <c r="D128" s="1" t="s">
        <v>0</v>
      </c>
      <c r="E128" s="1" t="s">
        <v>0</v>
      </c>
      <c r="F128" s="1" t="s">
        <v>0</v>
      </c>
      <c r="G128" s="1" t="s">
        <v>0</v>
      </c>
      <c r="H128" s="1" t="s">
        <v>0</v>
      </c>
      <c r="I128" s="1" t="s">
        <v>0</v>
      </c>
      <c r="J128" s="1" t="s">
        <v>0</v>
      </c>
      <c r="K128" s="1" t="s">
        <v>0</v>
      </c>
      <c r="L128" s="1" t="s">
        <v>0</v>
      </c>
      <c r="M128" s="1" t="s">
        <v>0</v>
      </c>
    </row>
    <row r="129" spans="1:13" x14ac:dyDescent="0.35">
      <c r="A129" s="2" t="s">
        <v>36</v>
      </c>
      <c r="B129" s="2" t="s">
        <v>16</v>
      </c>
      <c r="C129" s="2" t="s">
        <v>45</v>
      </c>
      <c r="D129" s="1" t="s">
        <v>0</v>
      </c>
      <c r="E129" s="1" t="s">
        <v>0</v>
      </c>
      <c r="F129" s="1" t="s">
        <v>0</v>
      </c>
      <c r="G129" s="4">
        <v>2.38</v>
      </c>
      <c r="H129" s="1" t="s">
        <v>0</v>
      </c>
      <c r="I129" s="1" t="s">
        <v>0</v>
      </c>
      <c r="J129" s="1" t="s">
        <v>0</v>
      </c>
      <c r="K129" s="1" t="s">
        <v>0</v>
      </c>
      <c r="L129" s="5">
        <v>1.3</v>
      </c>
      <c r="M129" s="1" t="s">
        <v>0</v>
      </c>
    </row>
    <row r="130" spans="1:13" x14ac:dyDescent="0.35">
      <c r="A130" s="2" t="s">
        <v>36</v>
      </c>
      <c r="B130" s="2" t="s">
        <v>16</v>
      </c>
      <c r="C130" s="2" t="s">
        <v>46</v>
      </c>
      <c r="D130" s="1" t="s">
        <v>0</v>
      </c>
      <c r="E130" s="1" t="s">
        <v>0</v>
      </c>
      <c r="F130" s="1" t="s">
        <v>0</v>
      </c>
      <c r="G130" s="1" t="s">
        <v>0</v>
      </c>
      <c r="H130" s="1" t="s">
        <v>0</v>
      </c>
      <c r="I130" s="1" t="s">
        <v>0</v>
      </c>
      <c r="J130" s="1" t="s">
        <v>0</v>
      </c>
      <c r="K130" s="1" t="s">
        <v>0</v>
      </c>
      <c r="L130" s="1" t="s">
        <v>0</v>
      </c>
      <c r="M130" s="1" t="s">
        <v>0</v>
      </c>
    </row>
    <row r="131" spans="1:13" x14ac:dyDescent="0.35">
      <c r="A131" s="2" t="s">
        <v>36</v>
      </c>
      <c r="B131" s="2" t="s">
        <v>16</v>
      </c>
      <c r="C131" s="2" t="s">
        <v>47</v>
      </c>
      <c r="D131" s="4">
        <v>19.600000000000001</v>
      </c>
      <c r="E131" s="4">
        <v>36.29</v>
      </c>
      <c r="F131" s="4">
        <v>0.13</v>
      </c>
      <c r="G131" s="1" t="s">
        <v>0</v>
      </c>
      <c r="H131" s="1" t="s">
        <v>0</v>
      </c>
      <c r="I131" s="5">
        <v>0.6</v>
      </c>
      <c r="J131" s="5">
        <v>1.1000000000000001</v>
      </c>
      <c r="K131" s="5">
        <v>0</v>
      </c>
      <c r="L131" s="1" t="s">
        <v>0</v>
      </c>
      <c r="M131" s="1" t="s">
        <v>0</v>
      </c>
    </row>
    <row r="132" spans="1:13" x14ac:dyDescent="0.35">
      <c r="A132" s="2" t="s">
        <v>36</v>
      </c>
      <c r="B132" s="2" t="s">
        <v>16</v>
      </c>
      <c r="C132" s="2" t="s">
        <v>48</v>
      </c>
      <c r="D132" s="1" t="s">
        <v>0</v>
      </c>
      <c r="E132" s="1" t="s">
        <v>0</v>
      </c>
      <c r="F132" s="1" t="s">
        <v>0</v>
      </c>
      <c r="G132" s="1" t="s">
        <v>0</v>
      </c>
      <c r="H132" s="1" t="s">
        <v>0</v>
      </c>
      <c r="I132" s="1" t="s">
        <v>0</v>
      </c>
      <c r="J132" s="1" t="s">
        <v>0</v>
      </c>
      <c r="K132" s="1" t="s">
        <v>0</v>
      </c>
      <c r="L132" s="1" t="s">
        <v>0</v>
      </c>
      <c r="M132" s="1" t="s">
        <v>0</v>
      </c>
    </row>
    <row r="133" spans="1:13" x14ac:dyDescent="0.35">
      <c r="A133" s="2" t="s">
        <v>36</v>
      </c>
      <c r="B133" s="2" t="s">
        <v>16</v>
      </c>
      <c r="C133" s="2" t="s">
        <v>49</v>
      </c>
      <c r="D133" s="1" t="s">
        <v>0</v>
      </c>
      <c r="E133" s="1" t="s">
        <v>0</v>
      </c>
      <c r="F133" s="1" t="s">
        <v>0</v>
      </c>
      <c r="G133" s="1" t="s">
        <v>0</v>
      </c>
      <c r="H133" s="1" t="s">
        <v>0</v>
      </c>
      <c r="I133" s="1" t="s">
        <v>0</v>
      </c>
      <c r="J133" s="1" t="s">
        <v>0</v>
      </c>
      <c r="K133" s="1" t="s">
        <v>0</v>
      </c>
      <c r="L133" s="1" t="s">
        <v>0</v>
      </c>
      <c r="M133" s="1" t="s">
        <v>0</v>
      </c>
    </row>
    <row r="134" spans="1:13" x14ac:dyDescent="0.35">
      <c r="A134" s="2" t="s">
        <v>36</v>
      </c>
      <c r="B134" s="2" t="s">
        <v>16</v>
      </c>
      <c r="C134" s="2" t="s">
        <v>50</v>
      </c>
      <c r="D134" s="1" t="s">
        <v>0</v>
      </c>
      <c r="E134" s="1" t="s">
        <v>0</v>
      </c>
      <c r="F134" s="1" t="s">
        <v>0</v>
      </c>
      <c r="G134" s="1" t="s">
        <v>0</v>
      </c>
      <c r="H134" s="1" t="s">
        <v>0</v>
      </c>
      <c r="I134" s="1" t="s">
        <v>0</v>
      </c>
      <c r="J134" s="1" t="s">
        <v>0</v>
      </c>
      <c r="K134" s="1" t="s">
        <v>0</v>
      </c>
      <c r="L134" s="1" t="s">
        <v>0</v>
      </c>
      <c r="M134" s="1" t="s">
        <v>0</v>
      </c>
    </row>
    <row r="135" spans="1:13" x14ac:dyDescent="0.35">
      <c r="A135" s="2" t="s">
        <v>37</v>
      </c>
      <c r="B135" s="2" t="s">
        <v>16</v>
      </c>
      <c r="C135" s="2" t="s">
        <v>45</v>
      </c>
      <c r="D135" s="1" t="s">
        <v>0</v>
      </c>
      <c r="E135" s="1" t="s">
        <v>0</v>
      </c>
      <c r="F135" s="1" t="s">
        <v>0</v>
      </c>
      <c r="G135" s="1" t="s">
        <v>0</v>
      </c>
      <c r="H135" s="1" t="s">
        <v>0</v>
      </c>
      <c r="I135" s="1" t="s">
        <v>0</v>
      </c>
      <c r="J135" s="1" t="s">
        <v>0</v>
      </c>
      <c r="K135" s="1" t="s">
        <v>0</v>
      </c>
      <c r="L135" s="1" t="s">
        <v>0</v>
      </c>
      <c r="M135" s="1" t="s">
        <v>0</v>
      </c>
    </row>
    <row r="136" spans="1:13" x14ac:dyDescent="0.35">
      <c r="A136" s="2" t="s">
        <v>37</v>
      </c>
      <c r="B136" s="2" t="s">
        <v>16</v>
      </c>
      <c r="C136" s="2" t="s">
        <v>46</v>
      </c>
      <c r="D136" s="1" t="s">
        <v>0</v>
      </c>
      <c r="E136" s="1" t="s">
        <v>0</v>
      </c>
      <c r="F136" s="1" t="s">
        <v>0</v>
      </c>
      <c r="G136" s="1" t="s">
        <v>0</v>
      </c>
      <c r="H136" s="1" t="s">
        <v>0</v>
      </c>
      <c r="I136" s="1" t="s">
        <v>0</v>
      </c>
      <c r="J136" s="1" t="s">
        <v>0</v>
      </c>
      <c r="K136" s="1" t="s">
        <v>0</v>
      </c>
      <c r="L136" s="1" t="s">
        <v>0</v>
      </c>
      <c r="M136" s="1" t="s">
        <v>0</v>
      </c>
    </row>
    <row r="137" spans="1:13" x14ac:dyDescent="0.35">
      <c r="A137" s="2" t="s">
        <v>37</v>
      </c>
      <c r="B137" s="2" t="s">
        <v>16</v>
      </c>
      <c r="C137" s="2" t="s">
        <v>47</v>
      </c>
      <c r="D137" s="1" t="s">
        <v>0</v>
      </c>
      <c r="E137" s="1" t="s">
        <v>0</v>
      </c>
      <c r="F137" s="1" t="s">
        <v>0</v>
      </c>
      <c r="G137" s="1" t="s">
        <v>0</v>
      </c>
      <c r="H137" s="1" t="s">
        <v>0</v>
      </c>
      <c r="I137" s="1" t="s">
        <v>0</v>
      </c>
      <c r="J137" s="1" t="s">
        <v>0</v>
      </c>
      <c r="K137" s="1" t="s">
        <v>0</v>
      </c>
      <c r="L137" s="1" t="s">
        <v>0</v>
      </c>
      <c r="M137" s="1" t="s">
        <v>0</v>
      </c>
    </row>
    <row r="138" spans="1:13" x14ac:dyDescent="0.35">
      <c r="A138" s="2" t="s">
        <v>37</v>
      </c>
      <c r="B138" s="2" t="s">
        <v>16</v>
      </c>
      <c r="C138" s="2" t="s">
        <v>48</v>
      </c>
      <c r="D138" s="1" t="s">
        <v>0</v>
      </c>
      <c r="E138" s="1" t="s">
        <v>0</v>
      </c>
      <c r="F138" s="1" t="s">
        <v>0</v>
      </c>
      <c r="G138" s="1" t="s">
        <v>0</v>
      </c>
      <c r="H138" s="1" t="s">
        <v>0</v>
      </c>
      <c r="I138" s="1" t="s">
        <v>0</v>
      </c>
      <c r="J138" s="1" t="s">
        <v>0</v>
      </c>
      <c r="K138" s="1" t="s">
        <v>0</v>
      </c>
      <c r="L138" s="1" t="s">
        <v>0</v>
      </c>
      <c r="M138" s="1" t="s">
        <v>0</v>
      </c>
    </row>
    <row r="139" spans="1:13" x14ac:dyDescent="0.35">
      <c r="A139" s="2" t="s">
        <v>37</v>
      </c>
      <c r="B139" s="2" t="s">
        <v>16</v>
      </c>
      <c r="C139" s="2" t="s">
        <v>49</v>
      </c>
      <c r="D139" s="1" t="s">
        <v>0</v>
      </c>
      <c r="E139" s="1" t="s">
        <v>0</v>
      </c>
      <c r="F139" s="1" t="s">
        <v>0</v>
      </c>
      <c r="G139" s="1" t="s">
        <v>0</v>
      </c>
      <c r="H139" s="1" t="s">
        <v>0</v>
      </c>
      <c r="I139" s="1" t="s">
        <v>0</v>
      </c>
      <c r="J139" s="1" t="s">
        <v>0</v>
      </c>
      <c r="K139" s="1" t="s">
        <v>0</v>
      </c>
      <c r="L139" s="1" t="s">
        <v>0</v>
      </c>
      <c r="M139" s="1" t="s">
        <v>0</v>
      </c>
    </row>
    <row r="140" spans="1:13" x14ac:dyDescent="0.35">
      <c r="A140" s="2" t="s">
        <v>37</v>
      </c>
      <c r="B140" s="2" t="s">
        <v>16</v>
      </c>
      <c r="C140" s="2" t="s">
        <v>50</v>
      </c>
      <c r="D140" s="1" t="s">
        <v>0</v>
      </c>
      <c r="E140" s="1" t="s">
        <v>0</v>
      </c>
      <c r="F140" s="1" t="s">
        <v>0</v>
      </c>
      <c r="G140" s="1" t="s">
        <v>0</v>
      </c>
      <c r="H140" s="1" t="s">
        <v>0</v>
      </c>
      <c r="I140" s="1" t="s">
        <v>0</v>
      </c>
      <c r="J140" s="1" t="s">
        <v>0</v>
      </c>
      <c r="K140" s="1" t="s">
        <v>0</v>
      </c>
      <c r="L140" s="1" t="s">
        <v>0</v>
      </c>
      <c r="M140" s="1" t="s">
        <v>0</v>
      </c>
    </row>
    <row r="141" spans="1:13" x14ac:dyDescent="0.35">
      <c r="A141" s="2" t="s">
        <v>38</v>
      </c>
      <c r="B141" s="2" t="s">
        <v>16</v>
      </c>
      <c r="C141" s="2" t="s">
        <v>45</v>
      </c>
      <c r="D141" s="1" t="s">
        <v>0</v>
      </c>
      <c r="E141" s="1" t="s">
        <v>0</v>
      </c>
      <c r="F141" s="1" t="s">
        <v>0</v>
      </c>
      <c r="G141" s="1" t="s">
        <v>0</v>
      </c>
      <c r="H141" s="1" t="s">
        <v>0</v>
      </c>
      <c r="I141" s="1" t="s">
        <v>0</v>
      </c>
      <c r="J141" s="1" t="s">
        <v>0</v>
      </c>
      <c r="K141" s="1" t="s">
        <v>0</v>
      </c>
      <c r="L141" s="1" t="s">
        <v>0</v>
      </c>
      <c r="M141" s="1" t="s">
        <v>0</v>
      </c>
    </row>
    <row r="142" spans="1:13" x14ac:dyDescent="0.35">
      <c r="A142" s="2" t="s">
        <v>38</v>
      </c>
      <c r="B142" s="2" t="s">
        <v>16</v>
      </c>
      <c r="C142" s="2" t="s">
        <v>46</v>
      </c>
      <c r="D142" s="1" t="s">
        <v>0</v>
      </c>
      <c r="E142" s="1" t="s">
        <v>0</v>
      </c>
      <c r="F142" s="1" t="s">
        <v>0</v>
      </c>
      <c r="G142" s="1" t="s">
        <v>0</v>
      </c>
      <c r="H142" s="1" t="s">
        <v>0</v>
      </c>
      <c r="I142" s="1" t="s">
        <v>0</v>
      </c>
      <c r="J142" s="1" t="s">
        <v>0</v>
      </c>
      <c r="K142" s="1" t="s">
        <v>0</v>
      </c>
      <c r="L142" s="1" t="s">
        <v>0</v>
      </c>
      <c r="M142" s="1" t="s">
        <v>0</v>
      </c>
    </row>
    <row r="143" spans="1:13" x14ac:dyDescent="0.35">
      <c r="A143" s="2" t="s">
        <v>38</v>
      </c>
      <c r="B143" s="2" t="s">
        <v>16</v>
      </c>
      <c r="C143" s="2" t="s">
        <v>47</v>
      </c>
      <c r="D143" s="1" t="s">
        <v>0</v>
      </c>
      <c r="E143" s="1" t="s">
        <v>0</v>
      </c>
      <c r="F143" s="1" t="s">
        <v>0</v>
      </c>
      <c r="G143" s="1" t="s">
        <v>0</v>
      </c>
      <c r="H143" s="1" t="s">
        <v>0</v>
      </c>
      <c r="I143" s="1" t="s">
        <v>0</v>
      </c>
      <c r="J143" s="1" t="s">
        <v>0</v>
      </c>
      <c r="K143" s="1" t="s">
        <v>0</v>
      </c>
      <c r="L143" s="1" t="s">
        <v>0</v>
      </c>
      <c r="M143" s="1" t="s">
        <v>0</v>
      </c>
    </row>
    <row r="144" spans="1:13" x14ac:dyDescent="0.35">
      <c r="A144" s="2" t="s">
        <v>38</v>
      </c>
      <c r="B144" s="2" t="s">
        <v>16</v>
      </c>
      <c r="C144" s="2" t="s">
        <v>48</v>
      </c>
      <c r="D144" s="1" t="s">
        <v>0</v>
      </c>
      <c r="E144" s="1" t="s">
        <v>0</v>
      </c>
      <c r="F144" s="1" t="s">
        <v>0</v>
      </c>
      <c r="G144" s="1" t="s">
        <v>0</v>
      </c>
      <c r="H144" s="1" t="s">
        <v>0</v>
      </c>
      <c r="I144" s="1" t="s">
        <v>0</v>
      </c>
      <c r="J144" s="1" t="s">
        <v>0</v>
      </c>
      <c r="K144" s="1" t="s">
        <v>0</v>
      </c>
      <c r="L144" s="1" t="s">
        <v>0</v>
      </c>
      <c r="M144" s="1" t="s">
        <v>0</v>
      </c>
    </row>
    <row r="145" spans="1:13" x14ac:dyDescent="0.35">
      <c r="A145" s="2" t="s">
        <v>38</v>
      </c>
      <c r="B145" s="2" t="s">
        <v>16</v>
      </c>
      <c r="C145" s="2" t="s">
        <v>49</v>
      </c>
      <c r="D145" s="1" t="s">
        <v>0</v>
      </c>
      <c r="E145" s="1" t="s">
        <v>0</v>
      </c>
      <c r="F145" s="1" t="s">
        <v>0</v>
      </c>
      <c r="G145" s="1" t="s">
        <v>0</v>
      </c>
      <c r="H145" s="1" t="s">
        <v>0</v>
      </c>
      <c r="I145" s="1" t="s">
        <v>0</v>
      </c>
      <c r="J145" s="1" t="s">
        <v>0</v>
      </c>
      <c r="K145" s="1" t="s">
        <v>0</v>
      </c>
      <c r="L145" s="1" t="s">
        <v>0</v>
      </c>
      <c r="M145" s="1" t="s">
        <v>0</v>
      </c>
    </row>
    <row r="146" spans="1:13" x14ac:dyDescent="0.35">
      <c r="A146" s="2" t="s">
        <v>38</v>
      </c>
      <c r="B146" s="2" t="s">
        <v>16</v>
      </c>
      <c r="C146" s="2" t="s">
        <v>50</v>
      </c>
      <c r="D146" s="1" t="s">
        <v>0</v>
      </c>
      <c r="E146" s="1" t="s">
        <v>0</v>
      </c>
      <c r="F146" s="1" t="s">
        <v>0</v>
      </c>
      <c r="G146" s="1" t="s">
        <v>0</v>
      </c>
      <c r="H146" s="1" t="s">
        <v>0</v>
      </c>
      <c r="I146" s="1" t="s">
        <v>0</v>
      </c>
      <c r="J146" s="1" t="s">
        <v>0</v>
      </c>
      <c r="K146" s="1" t="s">
        <v>0</v>
      </c>
      <c r="L146" s="1" t="s">
        <v>0</v>
      </c>
      <c r="M146" s="1" t="s">
        <v>0</v>
      </c>
    </row>
    <row r="147" spans="1:13" x14ac:dyDescent="0.35">
      <c r="A147" s="2" t="s">
        <v>39</v>
      </c>
      <c r="B147" s="2" t="s">
        <v>16</v>
      </c>
      <c r="C147" s="2" t="s">
        <v>45</v>
      </c>
      <c r="D147" s="1" t="s">
        <v>0</v>
      </c>
      <c r="E147" s="1" t="s">
        <v>0</v>
      </c>
      <c r="F147" s="1" t="s">
        <v>0</v>
      </c>
      <c r="G147" s="1" t="s">
        <v>0</v>
      </c>
      <c r="H147" s="1" t="s">
        <v>0</v>
      </c>
      <c r="I147" s="1" t="s">
        <v>0</v>
      </c>
      <c r="J147" s="1" t="s">
        <v>0</v>
      </c>
      <c r="K147" s="1" t="s">
        <v>0</v>
      </c>
      <c r="L147" s="1" t="s">
        <v>0</v>
      </c>
      <c r="M147" s="1" t="s">
        <v>0</v>
      </c>
    </row>
    <row r="148" spans="1:13" x14ac:dyDescent="0.35">
      <c r="A148" s="2" t="s">
        <v>39</v>
      </c>
      <c r="B148" s="2" t="s">
        <v>16</v>
      </c>
      <c r="C148" s="2" t="s">
        <v>46</v>
      </c>
      <c r="D148" s="1" t="s">
        <v>0</v>
      </c>
      <c r="E148" s="1" t="s">
        <v>0</v>
      </c>
      <c r="F148" s="1" t="s">
        <v>0</v>
      </c>
      <c r="G148" s="1" t="s">
        <v>0</v>
      </c>
      <c r="H148" s="1" t="s">
        <v>0</v>
      </c>
      <c r="I148" s="1" t="s">
        <v>0</v>
      </c>
      <c r="J148" s="1" t="s">
        <v>0</v>
      </c>
      <c r="K148" s="1" t="s">
        <v>0</v>
      </c>
      <c r="L148" s="1" t="s">
        <v>0</v>
      </c>
      <c r="M148" s="1" t="s">
        <v>0</v>
      </c>
    </row>
    <row r="149" spans="1:13" x14ac:dyDescent="0.35">
      <c r="A149" s="2" t="s">
        <v>39</v>
      </c>
      <c r="B149" s="2" t="s">
        <v>16</v>
      </c>
      <c r="C149" s="2" t="s">
        <v>47</v>
      </c>
      <c r="D149" s="1" t="s">
        <v>0</v>
      </c>
      <c r="E149" s="1" t="s">
        <v>0</v>
      </c>
      <c r="F149" s="1" t="s">
        <v>0</v>
      </c>
      <c r="G149" s="1" t="s">
        <v>0</v>
      </c>
      <c r="H149" s="1" t="s">
        <v>0</v>
      </c>
      <c r="I149" s="1" t="s">
        <v>0</v>
      </c>
      <c r="J149" s="1" t="s">
        <v>0</v>
      </c>
      <c r="K149" s="1" t="s">
        <v>0</v>
      </c>
      <c r="L149" s="1" t="s">
        <v>0</v>
      </c>
      <c r="M149" s="1" t="s">
        <v>0</v>
      </c>
    </row>
    <row r="150" spans="1:13" x14ac:dyDescent="0.35">
      <c r="A150" s="2" t="s">
        <v>39</v>
      </c>
      <c r="B150" s="2" t="s">
        <v>16</v>
      </c>
      <c r="C150" s="2" t="s">
        <v>48</v>
      </c>
      <c r="D150" s="1" t="s">
        <v>0</v>
      </c>
      <c r="E150" s="4">
        <v>14.92</v>
      </c>
      <c r="F150" s="4">
        <v>10.86</v>
      </c>
      <c r="G150" s="1" t="s">
        <v>0</v>
      </c>
      <c r="H150" s="1" t="s">
        <v>0</v>
      </c>
      <c r="I150" s="1" t="s">
        <v>0</v>
      </c>
      <c r="J150" s="5">
        <v>7</v>
      </c>
      <c r="K150" s="5">
        <v>4.9000000000000004</v>
      </c>
      <c r="L150" s="1" t="s">
        <v>0</v>
      </c>
      <c r="M150" s="1" t="s">
        <v>0</v>
      </c>
    </row>
    <row r="151" spans="1:13" x14ac:dyDescent="0.35">
      <c r="A151" s="2" t="s">
        <v>39</v>
      </c>
      <c r="B151" s="2" t="s">
        <v>16</v>
      </c>
      <c r="C151" s="2" t="s">
        <v>49</v>
      </c>
      <c r="D151" s="4">
        <v>36.979999999999997</v>
      </c>
      <c r="E151" s="4">
        <v>62.93</v>
      </c>
      <c r="F151" s="4">
        <v>160.27000000000001</v>
      </c>
      <c r="G151" s="4">
        <v>11.4</v>
      </c>
      <c r="H151" s="1" t="s">
        <v>0</v>
      </c>
      <c r="I151" s="5">
        <v>18.7</v>
      </c>
      <c r="J151" s="5">
        <v>32.799999999999997</v>
      </c>
      <c r="K151" s="5">
        <v>73.099999999999994</v>
      </c>
      <c r="L151" s="5">
        <v>8</v>
      </c>
      <c r="M151" s="1" t="s">
        <v>0</v>
      </c>
    </row>
    <row r="152" spans="1:13" x14ac:dyDescent="0.35">
      <c r="A152" s="2" t="s">
        <v>39</v>
      </c>
      <c r="B152" s="2" t="s">
        <v>16</v>
      </c>
      <c r="C152" s="2" t="s">
        <v>50</v>
      </c>
      <c r="D152" s="1" t="s">
        <v>0</v>
      </c>
      <c r="E152" s="1" t="s">
        <v>0</v>
      </c>
      <c r="F152" s="1" t="s">
        <v>0</v>
      </c>
      <c r="G152" s="1" t="s">
        <v>0</v>
      </c>
      <c r="H152" s="1" t="s">
        <v>0</v>
      </c>
      <c r="I152" s="1" t="s">
        <v>0</v>
      </c>
      <c r="J152" s="1" t="s">
        <v>0</v>
      </c>
      <c r="K152" s="1" t="s">
        <v>0</v>
      </c>
      <c r="L152" s="1" t="s">
        <v>0</v>
      </c>
      <c r="M152" s="1" t="s">
        <v>0</v>
      </c>
    </row>
    <row r="153" spans="1:13" x14ac:dyDescent="0.35">
      <c r="A153" s="2" t="s">
        <v>40</v>
      </c>
      <c r="B153" s="2" t="s">
        <v>16</v>
      </c>
      <c r="C153" s="2" t="s">
        <v>45</v>
      </c>
      <c r="D153" s="1" t="s">
        <v>0</v>
      </c>
      <c r="E153" s="1" t="s">
        <v>0</v>
      </c>
      <c r="F153" s="1" t="s">
        <v>0</v>
      </c>
      <c r="G153" s="1" t="s">
        <v>0</v>
      </c>
      <c r="H153" s="1" t="s">
        <v>0</v>
      </c>
      <c r="I153" s="1" t="s">
        <v>0</v>
      </c>
      <c r="J153" s="1" t="s">
        <v>0</v>
      </c>
      <c r="K153" s="1" t="s">
        <v>0</v>
      </c>
      <c r="L153" s="1" t="s">
        <v>0</v>
      </c>
      <c r="M153" s="1" t="s">
        <v>0</v>
      </c>
    </row>
    <row r="154" spans="1:13" x14ac:dyDescent="0.35">
      <c r="A154" s="2" t="s">
        <v>40</v>
      </c>
      <c r="B154" s="2" t="s">
        <v>16</v>
      </c>
      <c r="C154" s="2" t="s">
        <v>46</v>
      </c>
      <c r="D154" s="1" t="s">
        <v>0</v>
      </c>
      <c r="E154" s="1" t="s">
        <v>0</v>
      </c>
      <c r="F154" s="1" t="s">
        <v>0</v>
      </c>
      <c r="G154" s="1" t="s">
        <v>0</v>
      </c>
      <c r="H154" s="1" t="s">
        <v>0</v>
      </c>
      <c r="I154" s="1" t="s">
        <v>0</v>
      </c>
      <c r="J154" s="1" t="s">
        <v>0</v>
      </c>
      <c r="K154" s="1" t="s">
        <v>0</v>
      </c>
      <c r="L154" s="1" t="s">
        <v>0</v>
      </c>
      <c r="M154" s="1" t="s">
        <v>0</v>
      </c>
    </row>
    <row r="155" spans="1:13" x14ac:dyDescent="0.35">
      <c r="A155" s="2" t="s">
        <v>40</v>
      </c>
      <c r="B155" s="2" t="s">
        <v>16</v>
      </c>
      <c r="C155" s="2" t="s">
        <v>47</v>
      </c>
      <c r="D155" s="1" t="s">
        <v>0</v>
      </c>
      <c r="E155" s="1" t="s">
        <v>0</v>
      </c>
      <c r="F155" s="1" t="s">
        <v>0</v>
      </c>
      <c r="G155" s="1" t="s">
        <v>0</v>
      </c>
      <c r="H155" s="1" t="s">
        <v>0</v>
      </c>
      <c r="I155" s="1" t="s">
        <v>0</v>
      </c>
      <c r="J155" s="1" t="s">
        <v>0</v>
      </c>
      <c r="K155" s="1" t="s">
        <v>0</v>
      </c>
      <c r="L155" s="1" t="s">
        <v>0</v>
      </c>
      <c r="M155" s="1" t="s">
        <v>0</v>
      </c>
    </row>
    <row r="156" spans="1:13" x14ac:dyDescent="0.35">
      <c r="A156" s="2" t="s">
        <v>40</v>
      </c>
      <c r="B156" s="2" t="s">
        <v>16</v>
      </c>
      <c r="C156" s="2" t="s">
        <v>48</v>
      </c>
      <c r="D156" s="1" t="s">
        <v>0</v>
      </c>
      <c r="E156" s="1" t="s">
        <v>0</v>
      </c>
      <c r="F156" s="1" t="s">
        <v>0</v>
      </c>
      <c r="G156" s="1" t="s">
        <v>0</v>
      </c>
      <c r="H156" s="1" t="s">
        <v>0</v>
      </c>
      <c r="I156" s="1" t="s">
        <v>0</v>
      </c>
      <c r="J156" s="1" t="s">
        <v>0</v>
      </c>
      <c r="K156" s="1" t="s">
        <v>0</v>
      </c>
      <c r="L156" s="1" t="s">
        <v>0</v>
      </c>
      <c r="M156" s="1" t="s">
        <v>0</v>
      </c>
    </row>
    <row r="157" spans="1:13" x14ac:dyDescent="0.35">
      <c r="A157" s="2" t="s">
        <v>40</v>
      </c>
      <c r="B157" s="2" t="s">
        <v>16</v>
      </c>
      <c r="C157" s="2" t="s">
        <v>49</v>
      </c>
      <c r="D157" s="1" t="s">
        <v>0</v>
      </c>
      <c r="E157" s="1" t="s">
        <v>0</v>
      </c>
      <c r="F157" s="1" t="s">
        <v>0</v>
      </c>
      <c r="G157" s="1" t="s">
        <v>0</v>
      </c>
      <c r="H157" s="1" t="s">
        <v>0</v>
      </c>
      <c r="I157" s="1" t="s">
        <v>0</v>
      </c>
      <c r="J157" s="1" t="s">
        <v>0</v>
      </c>
      <c r="K157" s="1" t="s">
        <v>0</v>
      </c>
      <c r="L157" s="1" t="s">
        <v>0</v>
      </c>
      <c r="M157" s="1" t="s">
        <v>0</v>
      </c>
    </row>
    <row r="158" spans="1:13" x14ac:dyDescent="0.35">
      <c r="A158" s="2" t="s">
        <v>40</v>
      </c>
      <c r="B158" s="2" t="s">
        <v>16</v>
      </c>
      <c r="C158" s="2" t="s">
        <v>50</v>
      </c>
      <c r="D158" s="1" t="s">
        <v>0</v>
      </c>
      <c r="E158" s="1" t="s">
        <v>0</v>
      </c>
      <c r="F158" s="1" t="s">
        <v>0</v>
      </c>
      <c r="G158" s="1" t="s">
        <v>0</v>
      </c>
      <c r="H158" s="1" t="s">
        <v>0</v>
      </c>
      <c r="I158" s="1" t="s">
        <v>0</v>
      </c>
      <c r="J158" s="1" t="s">
        <v>0</v>
      </c>
      <c r="K158" s="1" t="s">
        <v>0</v>
      </c>
      <c r="L158" s="1" t="s">
        <v>0</v>
      </c>
      <c r="M158" s="1" t="s">
        <v>0</v>
      </c>
    </row>
    <row r="159" spans="1:13" x14ac:dyDescent="0.35">
      <c r="A159" s="2" t="s">
        <v>41</v>
      </c>
      <c r="B159" s="2" t="s">
        <v>16</v>
      </c>
      <c r="C159" s="2" t="s">
        <v>45</v>
      </c>
      <c r="D159" s="1" t="s">
        <v>0</v>
      </c>
      <c r="E159" s="1" t="s">
        <v>0</v>
      </c>
      <c r="F159" s="1" t="s">
        <v>0</v>
      </c>
      <c r="G159" s="1" t="s">
        <v>0</v>
      </c>
      <c r="H159" s="1" t="s">
        <v>0</v>
      </c>
      <c r="I159" s="1" t="s">
        <v>0</v>
      </c>
      <c r="J159" s="1" t="s">
        <v>0</v>
      </c>
      <c r="K159" s="1" t="s">
        <v>0</v>
      </c>
      <c r="L159" s="1" t="s">
        <v>0</v>
      </c>
      <c r="M159" s="1" t="s">
        <v>0</v>
      </c>
    </row>
    <row r="160" spans="1:13" x14ac:dyDescent="0.35">
      <c r="A160" s="2" t="s">
        <v>41</v>
      </c>
      <c r="B160" s="2" t="s">
        <v>16</v>
      </c>
      <c r="C160" s="2" t="s">
        <v>46</v>
      </c>
      <c r="D160" s="1" t="s">
        <v>0</v>
      </c>
      <c r="E160" s="1" t="s">
        <v>0</v>
      </c>
      <c r="F160" s="1" t="s">
        <v>0</v>
      </c>
      <c r="G160" s="1" t="s">
        <v>0</v>
      </c>
      <c r="H160" s="1" t="s">
        <v>0</v>
      </c>
      <c r="I160" s="1" t="s">
        <v>0</v>
      </c>
      <c r="J160" s="1" t="s">
        <v>0</v>
      </c>
      <c r="K160" s="1" t="s">
        <v>0</v>
      </c>
      <c r="L160" s="1" t="s">
        <v>0</v>
      </c>
      <c r="M160" s="1" t="s">
        <v>0</v>
      </c>
    </row>
    <row r="161" spans="1:13" x14ac:dyDescent="0.35">
      <c r="A161" s="2" t="s">
        <v>41</v>
      </c>
      <c r="B161" s="2" t="s">
        <v>16</v>
      </c>
      <c r="C161" s="2" t="s">
        <v>47</v>
      </c>
      <c r="D161" s="1" t="s">
        <v>0</v>
      </c>
      <c r="E161" s="1" t="s">
        <v>0</v>
      </c>
      <c r="F161" s="4">
        <v>0.03</v>
      </c>
      <c r="G161" s="1" t="s">
        <v>0</v>
      </c>
      <c r="H161" s="1" t="s">
        <v>0</v>
      </c>
      <c r="I161" s="1" t="s">
        <v>0</v>
      </c>
      <c r="J161" s="1" t="s">
        <v>0</v>
      </c>
      <c r="K161" s="5">
        <v>0</v>
      </c>
      <c r="L161" s="1" t="s">
        <v>0</v>
      </c>
      <c r="M161" s="1" t="s">
        <v>0</v>
      </c>
    </row>
    <row r="162" spans="1:13" x14ac:dyDescent="0.35">
      <c r="A162" s="2" t="s">
        <v>41</v>
      </c>
      <c r="B162" s="2" t="s">
        <v>16</v>
      </c>
      <c r="C162" s="2" t="s">
        <v>48</v>
      </c>
      <c r="D162" s="1" t="s">
        <v>0</v>
      </c>
      <c r="E162" s="1" t="s">
        <v>0</v>
      </c>
      <c r="F162" s="1" t="s">
        <v>0</v>
      </c>
      <c r="G162" s="1" t="s">
        <v>0</v>
      </c>
      <c r="H162" s="1" t="s">
        <v>0</v>
      </c>
      <c r="I162" s="1" t="s">
        <v>0</v>
      </c>
      <c r="J162" s="1" t="s">
        <v>0</v>
      </c>
      <c r="K162" s="1" t="s">
        <v>0</v>
      </c>
      <c r="L162" s="1" t="s">
        <v>0</v>
      </c>
      <c r="M162" s="1" t="s">
        <v>0</v>
      </c>
    </row>
    <row r="163" spans="1:13" x14ac:dyDescent="0.35">
      <c r="A163" s="2" t="s">
        <v>41</v>
      </c>
      <c r="B163" s="2" t="s">
        <v>16</v>
      </c>
      <c r="C163" s="2" t="s">
        <v>49</v>
      </c>
      <c r="D163" s="1" t="s">
        <v>0</v>
      </c>
      <c r="E163" s="1" t="s">
        <v>0</v>
      </c>
      <c r="F163" s="1" t="s">
        <v>0</v>
      </c>
      <c r="G163" s="1" t="s">
        <v>0</v>
      </c>
      <c r="H163" s="1" t="s">
        <v>0</v>
      </c>
      <c r="I163" s="1" t="s">
        <v>0</v>
      </c>
      <c r="J163" s="1" t="s">
        <v>0</v>
      </c>
      <c r="K163" s="1" t="s">
        <v>0</v>
      </c>
      <c r="L163" s="1" t="s">
        <v>0</v>
      </c>
      <c r="M163" s="1" t="s">
        <v>0</v>
      </c>
    </row>
    <row r="164" spans="1:13" x14ac:dyDescent="0.35">
      <c r="A164" s="2" t="s">
        <v>41</v>
      </c>
      <c r="B164" s="2" t="s">
        <v>16</v>
      </c>
      <c r="C164" s="2" t="s">
        <v>50</v>
      </c>
      <c r="D164" s="1" t="s">
        <v>0</v>
      </c>
      <c r="E164" s="4">
        <v>1.79</v>
      </c>
      <c r="F164" s="1" t="s">
        <v>0</v>
      </c>
      <c r="G164" s="1" t="s">
        <v>0</v>
      </c>
      <c r="H164" s="1" t="s">
        <v>0</v>
      </c>
      <c r="I164" s="1" t="s">
        <v>0</v>
      </c>
      <c r="J164" s="5">
        <v>0.1</v>
      </c>
      <c r="K164" s="1" t="s">
        <v>0</v>
      </c>
      <c r="L164" s="1" t="s">
        <v>0</v>
      </c>
      <c r="M164" s="1" t="s">
        <v>0</v>
      </c>
    </row>
    <row r="165" spans="1:13" x14ac:dyDescent="0.35">
      <c r="A165" s="2" t="s">
        <v>42</v>
      </c>
      <c r="B165" s="2" t="s">
        <v>16</v>
      </c>
      <c r="C165" s="2" t="s">
        <v>45</v>
      </c>
      <c r="D165" s="1" t="s">
        <v>0</v>
      </c>
      <c r="E165" s="1" t="s">
        <v>0</v>
      </c>
      <c r="F165" s="1" t="s">
        <v>0</v>
      </c>
      <c r="G165" s="1" t="s">
        <v>0</v>
      </c>
      <c r="H165" s="1" t="s">
        <v>0</v>
      </c>
      <c r="I165" s="1" t="s">
        <v>0</v>
      </c>
      <c r="J165" s="1" t="s">
        <v>0</v>
      </c>
      <c r="K165" s="1" t="s">
        <v>0</v>
      </c>
      <c r="L165" s="1" t="s">
        <v>0</v>
      </c>
      <c r="M165" s="1" t="s">
        <v>0</v>
      </c>
    </row>
    <row r="166" spans="1:13" x14ac:dyDescent="0.35">
      <c r="A166" s="2" t="s">
        <v>42</v>
      </c>
      <c r="B166" s="2" t="s">
        <v>16</v>
      </c>
      <c r="C166" s="2" t="s">
        <v>46</v>
      </c>
      <c r="D166" s="1" t="s">
        <v>0</v>
      </c>
      <c r="E166" s="1" t="s">
        <v>0</v>
      </c>
      <c r="F166" s="1" t="s">
        <v>0</v>
      </c>
      <c r="G166" s="1" t="s">
        <v>0</v>
      </c>
      <c r="H166" s="1" t="s">
        <v>0</v>
      </c>
      <c r="I166" s="1" t="s">
        <v>0</v>
      </c>
      <c r="J166" s="1" t="s">
        <v>0</v>
      </c>
      <c r="K166" s="1" t="s">
        <v>0</v>
      </c>
      <c r="L166" s="1" t="s">
        <v>0</v>
      </c>
      <c r="M166" s="1" t="s">
        <v>0</v>
      </c>
    </row>
    <row r="167" spans="1:13" x14ac:dyDescent="0.35">
      <c r="A167" s="2" t="s">
        <v>42</v>
      </c>
      <c r="B167" s="2" t="s">
        <v>16</v>
      </c>
      <c r="C167" s="2" t="s">
        <v>47</v>
      </c>
      <c r="D167" s="1" t="s">
        <v>0</v>
      </c>
      <c r="E167" s="1" t="s">
        <v>0</v>
      </c>
      <c r="F167" s="1" t="s">
        <v>0</v>
      </c>
      <c r="G167" s="1" t="s">
        <v>0</v>
      </c>
      <c r="H167" s="1" t="s">
        <v>0</v>
      </c>
      <c r="I167" s="1" t="s">
        <v>0</v>
      </c>
      <c r="J167" s="1" t="s">
        <v>0</v>
      </c>
      <c r="K167" s="1" t="s">
        <v>0</v>
      </c>
      <c r="L167" s="1" t="s">
        <v>0</v>
      </c>
      <c r="M167" s="1" t="s">
        <v>0</v>
      </c>
    </row>
    <row r="168" spans="1:13" x14ac:dyDescent="0.35">
      <c r="A168" s="2" t="s">
        <v>42</v>
      </c>
      <c r="B168" s="2" t="s">
        <v>16</v>
      </c>
      <c r="C168" s="2" t="s">
        <v>48</v>
      </c>
      <c r="D168" s="1" t="s">
        <v>0</v>
      </c>
      <c r="E168" s="1" t="s">
        <v>0</v>
      </c>
      <c r="F168" s="1" t="s">
        <v>0</v>
      </c>
      <c r="G168" s="1" t="s">
        <v>0</v>
      </c>
      <c r="H168" s="1" t="s">
        <v>0</v>
      </c>
      <c r="I168" s="1" t="s">
        <v>0</v>
      </c>
      <c r="J168" s="1" t="s">
        <v>0</v>
      </c>
      <c r="K168" s="1" t="s">
        <v>0</v>
      </c>
      <c r="L168" s="1" t="s">
        <v>0</v>
      </c>
      <c r="M168" s="1" t="s">
        <v>0</v>
      </c>
    </row>
    <row r="169" spans="1:13" x14ac:dyDescent="0.35">
      <c r="A169" s="2" t="s">
        <v>42</v>
      </c>
      <c r="B169" s="2" t="s">
        <v>16</v>
      </c>
      <c r="C169" s="2" t="s">
        <v>49</v>
      </c>
      <c r="D169" s="1" t="s">
        <v>0</v>
      </c>
      <c r="E169" s="1" t="s">
        <v>0</v>
      </c>
      <c r="F169" s="1" t="s">
        <v>0</v>
      </c>
      <c r="G169" s="1" t="s">
        <v>0</v>
      </c>
      <c r="H169" s="1" t="s">
        <v>0</v>
      </c>
      <c r="I169" s="1" t="s">
        <v>0</v>
      </c>
      <c r="J169" s="1" t="s">
        <v>0</v>
      </c>
      <c r="K169" s="1" t="s">
        <v>0</v>
      </c>
      <c r="L169" s="1" t="s">
        <v>0</v>
      </c>
      <c r="M169" s="1" t="s">
        <v>0</v>
      </c>
    </row>
    <row r="170" spans="1:13" x14ac:dyDescent="0.35">
      <c r="A170" s="2" t="s">
        <v>42</v>
      </c>
      <c r="B170" s="2" t="s">
        <v>16</v>
      </c>
      <c r="C170" s="2" t="s">
        <v>50</v>
      </c>
      <c r="D170" s="1" t="s">
        <v>0</v>
      </c>
      <c r="E170" s="1" t="s">
        <v>0</v>
      </c>
      <c r="F170" s="1" t="s">
        <v>0</v>
      </c>
      <c r="G170" s="1" t="s">
        <v>0</v>
      </c>
      <c r="H170" s="1" t="s">
        <v>0</v>
      </c>
      <c r="I170" s="1" t="s">
        <v>0</v>
      </c>
      <c r="J170" s="1" t="s">
        <v>0</v>
      </c>
      <c r="K170" s="1" t="s">
        <v>0</v>
      </c>
      <c r="L170" s="1" t="s">
        <v>0</v>
      </c>
      <c r="M170" s="1" t="s">
        <v>0</v>
      </c>
    </row>
    <row r="171" spans="1:13" x14ac:dyDescent="0.35">
      <c r="A171" s="2" t="s">
        <v>43</v>
      </c>
      <c r="B171" s="2" t="s">
        <v>16</v>
      </c>
      <c r="C171" s="2" t="s">
        <v>45</v>
      </c>
      <c r="D171" s="1" t="s">
        <v>0</v>
      </c>
      <c r="E171" s="1" t="s">
        <v>0</v>
      </c>
      <c r="F171" s="1" t="s">
        <v>0</v>
      </c>
      <c r="G171" s="1" t="s">
        <v>0</v>
      </c>
      <c r="H171" s="1" t="s">
        <v>0</v>
      </c>
      <c r="I171" s="1" t="s">
        <v>0</v>
      </c>
      <c r="J171" s="1" t="s">
        <v>0</v>
      </c>
      <c r="K171" s="1" t="s">
        <v>0</v>
      </c>
      <c r="L171" s="1" t="s">
        <v>0</v>
      </c>
      <c r="M171" s="1" t="s">
        <v>0</v>
      </c>
    </row>
    <row r="172" spans="1:13" x14ac:dyDescent="0.35">
      <c r="A172" s="2" t="s">
        <v>43</v>
      </c>
      <c r="B172" s="2" t="s">
        <v>16</v>
      </c>
      <c r="C172" s="2" t="s">
        <v>46</v>
      </c>
      <c r="D172" s="1" t="s">
        <v>0</v>
      </c>
      <c r="E172" s="1" t="s">
        <v>0</v>
      </c>
      <c r="F172" s="1" t="s">
        <v>0</v>
      </c>
      <c r="G172" s="1" t="s">
        <v>0</v>
      </c>
      <c r="H172" s="1" t="s">
        <v>0</v>
      </c>
      <c r="I172" s="1" t="s">
        <v>0</v>
      </c>
      <c r="J172" s="1" t="s">
        <v>0</v>
      </c>
      <c r="K172" s="1" t="s">
        <v>0</v>
      </c>
      <c r="L172" s="1" t="s">
        <v>0</v>
      </c>
      <c r="M172" s="1" t="s">
        <v>0</v>
      </c>
    </row>
    <row r="173" spans="1:13" x14ac:dyDescent="0.35">
      <c r="A173" s="2" t="s">
        <v>43</v>
      </c>
      <c r="B173" s="2" t="s">
        <v>16</v>
      </c>
      <c r="C173" s="2" t="s">
        <v>47</v>
      </c>
      <c r="D173" s="1" t="s">
        <v>0</v>
      </c>
      <c r="E173" s="1" t="s">
        <v>0</v>
      </c>
      <c r="F173" s="1" t="s">
        <v>0</v>
      </c>
      <c r="G173" s="1" t="s">
        <v>0</v>
      </c>
      <c r="H173" s="1" t="s">
        <v>0</v>
      </c>
      <c r="I173" s="1" t="s">
        <v>0</v>
      </c>
      <c r="J173" s="1" t="s">
        <v>0</v>
      </c>
      <c r="K173" s="1" t="s">
        <v>0</v>
      </c>
      <c r="L173" s="1" t="s">
        <v>0</v>
      </c>
      <c r="M173" s="1" t="s">
        <v>0</v>
      </c>
    </row>
    <row r="174" spans="1:13" x14ac:dyDescent="0.35">
      <c r="A174" s="2" t="s">
        <v>43</v>
      </c>
      <c r="B174" s="2" t="s">
        <v>16</v>
      </c>
      <c r="C174" s="2" t="s">
        <v>48</v>
      </c>
      <c r="D174" s="1" t="s">
        <v>0</v>
      </c>
      <c r="E174" s="1" t="s">
        <v>0</v>
      </c>
      <c r="F174" s="1" t="s">
        <v>0</v>
      </c>
      <c r="G174" s="1" t="s">
        <v>0</v>
      </c>
      <c r="H174" s="1" t="s">
        <v>0</v>
      </c>
      <c r="I174" s="1" t="s">
        <v>0</v>
      </c>
      <c r="J174" s="1" t="s">
        <v>0</v>
      </c>
      <c r="K174" s="1" t="s">
        <v>0</v>
      </c>
      <c r="L174" s="1" t="s">
        <v>0</v>
      </c>
      <c r="M174" s="1" t="s">
        <v>0</v>
      </c>
    </row>
    <row r="175" spans="1:13" x14ac:dyDescent="0.35">
      <c r="A175" s="2" t="s">
        <v>43</v>
      </c>
      <c r="B175" s="2" t="s">
        <v>16</v>
      </c>
      <c r="C175" s="2" t="s">
        <v>49</v>
      </c>
      <c r="D175" s="1" t="s">
        <v>0</v>
      </c>
      <c r="E175" s="1" t="s">
        <v>0</v>
      </c>
      <c r="F175" s="1" t="s">
        <v>0</v>
      </c>
      <c r="G175" s="1" t="s">
        <v>0</v>
      </c>
      <c r="H175" s="1" t="s">
        <v>0</v>
      </c>
      <c r="I175" s="1" t="s">
        <v>0</v>
      </c>
      <c r="J175" s="1" t="s">
        <v>0</v>
      </c>
      <c r="K175" s="1" t="s">
        <v>0</v>
      </c>
      <c r="L175" s="1" t="s">
        <v>0</v>
      </c>
      <c r="M175" s="1" t="s">
        <v>0</v>
      </c>
    </row>
    <row r="176" spans="1:13" x14ac:dyDescent="0.35">
      <c r="A176" s="2" t="s">
        <v>43</v>
      </c>
      <c r="B176" s="2" t="s">
        <v>16</v>
      </c>
      <c r="C176" s="2" t="s">
        <v>50</v>
      </c>
      <c r="D176" s="1" t="s">
        <v>0</v>
      </c>
      <c r="E176" s="1" t="s">
        <v>0</v>
      </c>
      <c r="F176" s="1" t="s">
        <v>0</v>
      </c>
      <c r="G176" s="1" t="s">
        <v>0</v>
      </c>
      <c r="H176" s="1" t="s">
        <v>0</v>
      </c>
      <c r="I176" s="1" t="s">
        <v>0</v>
      </c>
      <c r="J176" s="1" t="s">
        <v>0</v>
      </c>
      <c r="K176" s="1" t="s">
        <v>0</v>
      </c>
      <c r="L176" s="1" t="s">
        <v>0</v>
      </c>
      <c r="M176" s="1" t="s">
        <v>0</v>
      </c>
    </row>
    <row r="177" spans="1:13" x14ac:dyDescent="0.35">
      <c r="A177" s="2" t="s">
        <v>44</v>
      </c>
      <c r="B177" s="2" t="s">
        <v>16</v>
      </c>
      <c r="C177" s="2" t="s">
        <v>45</v>
      </c>
      <c r="D177" s="4">
        <v>1949.56</v>
      </c>
      <c r="E177" s="4">
        <v>3043.51</v>
      </c>
      <c r="F177" s="4">
        <v>2638.74</v>
      </c>
      <c r="G177" s="4">
        <v>3710.45</v>
      </c>
      <c r="H177" s="4">
        <v>843.29</v>
      </c>
      <c r="I177" s="5">
        <v>1086.3</v>
      </c>
      <c r="J177" s="5">
        <v>1063</v>
      </c>
      <c r="K177" s="5">
        <v>1085.2</v>
      </c>
      <c r="L177" s="5">
        <v>1470.6</v>
      </c>
      <c r="M177" s="5">
        <v>289.5</v>
      </c>
    </row>
    <row r="178" spans="1:13" x14ac:dyDescent="0.35">
      <c r="A178" s="2" t="s">
        <v>44</v>
      </c>
      <c r="B178" s="2" t="s">
        <v>16</v>
      </c>
      <c r="C178" s="2" t="s">
        <v>46</v>
      </c>
      <c r="D178" s="4">
        <v>3652.96</v>
      </c>
      <c r="E178" s="4">
        <v>4598.43</v>
      </c>
      <c r="F178" s="4">
        <v>2691.75</v>
      </c>
      <c r="G178" s="4">
        <v>2693.96</v>
      </c>
      <c r="H178" s="4">
        <v>1333.52</v>
      </c>
      <c r="I178" s="5">
        <v>1850.6</v>
      </c>
      <c r="J178" s="5">
        <v>1934.5</v>
      </c>
      <c r="K178" s="5">
        <v>1006.2</v>
      </c>
      <c r="L178" s="5">
        <v>1055.0999999999999</v>
      </c>
      <c r="M178" s="5">
        <v>432.8</v>
      </c>
    </row>
    <row r="179" spans="1:13" x14ac:dyDescent="0.35">
      <c r="A179" s="2" t="s">
        <v>44</v>
      </c>
      <c r="B179" s="2" t="s">
        <v>16</v>
      </c>
      <c r="C179" s="2" t="s">
        <v>47</v>
      </c>
      <c r="D179" s="4">
        <v>13074.06</v>
      </c>
      <c r="E179" s="4">
        <v>13665.52</v>
      </c>
      <c r="F179" s="4">
        <v>9388.8700000000008</v>
      </c>
      <c r="G179" s="4">
        <v>4595.8100000000004</v>
      </c>
      <c r="H179" s="4">
        <v>1980.88</v>
      </c>
      <c r="I179" s="5">
        <v>7357.1</v>
      </c>
      <c r="J179" s="5">
        <v>6435.2</v>
      </c>
      <c r="K179" s="5">
        <v>5077.2</v>
      </c>
      <c r="L179" s="5">
        <v>2272.4</v>
      </c>
      <c r="M179" s="5">
        <v>1014.7</v>
      </c>
    </row>
    <row r="180" spans="1:13" x14ac:dyDescent="0.35">
      <c r="A180" s="2" t="s">
        <v>44</v>
      </c>
      <c r="B180" s="2" t="s">
        <v>16</v>
      </c>
      <c r="C180" s="2" t="s">
        <v>48</v>
      </c>
      <c r="D180" s="4">
        <v>8213.8700000000008</v>
      </c>
      <c r="E180" s="4">
        <v>5436.72</v>
      </c>
      <c r="F180" s="4">
        <v>5634.03</v>
      </c>
      <c r="G180" s="4">
        <v>4270.5</v>
      </c>
      <c r="H180" s="4">
        <v>1139.1300000000001</v>
      </c>
      <c r="I180" s="5">
        <v>4898.3999999999996</v>
      </c>
      <c r="J180" s="5">
        <v>2771</v>
      </c>
      <c r="K180" s="5">
        <v>2764.7</v>
      </c>
      <c r="L180" s="5">
        <v>1995.5</v>
      </c>
      <c r="M180" s="5">
        <v>314.10000000000002</v>
      </c>
    </row>
    <row r="181" spans="1:13" x14ac:dyDescent="0.35">
      <c r="A181" s="2" t="s">
        <v>44</v>
      </c>
      <c r="B181" s="2" t="s">
        <v>16</v>
      </c>
      <c r="C181" s="2" t="s">
        <v>49</v>
      </c>
      <c r="D181" s="4">
        <v>1459.33</v>
      </c>
      <c r="E181" s="4">
        <v>478.43</v>
      </c>
      <c r="F181" s="4">
        <v>949.11</v>
      </c>
      <c r="G181" s="4">
        <v>459.19</v>
      </c>
      <c r="H181" s="4">
        <v>188.35</v>
      </c>
      <c r="I181" s="5">
        <v>690</v>
      </c>
      <c r="J181" s="5">
        <v>172.9</v>
      </c>
      <c r="K181" s="5">
        <v>397.6</v>
      </c>
      <c r="L181" s="5">
        <v>142.4</v>
      </c>
      <c r="M181" s="5">
        <v>81.2</v>
      </c>
    </row>
    <row r="182" spans="1:13" x14ac:dyDescent="0.35">
      <c r="A182" s="2" t="s">
        <v>44</v>
      </c>
      <c r="B182" s="2" t="s">
        <v>16</v>
      </c>
      <c r="C182" s="2" t="s">
        <v>50</v>
      </c>
      <c r="D182" s="4">
        <v>5159.95</v>
      </c>
      <c r="E182" s="4">
        <v>4053.15</v>
      </c>
      <c r="F182" s="4">
        <v>2855.13</v>
      </c>
      <c r="G182" s="4">
        <v>2548.84</v>
      </c>
      <c r="H182" s="4">
        <v>996.43</v>
      </c>
      <c r="I182" s="5">
        <v>1605</v>
      </c>
      <c r="J182" s="5">
        <v>998.1</v>
      </c>
      <c r="K182" s="5">
        <v>679.4</v>
      </c>
      <c r="L182" s="5">
        <v>611.20000000000005</v>
      </c>
      <c r="M182" s="5">
        <v>265.3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GARDA Marta (TRADE)</cp:lastModifiedBy>
  <dcterms:created xsi:type="dcterms:W3CDTF">2020-10-13T09:06:46Z</dcterms:created>
  <dcterms:modified xsi:type="dcterms:W3CDTF">2020-10-13T09:21:43Z</dcterms:modified>
</cp:coreProperties>
</file>